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9400" tabRatio="787" activeTab="1"/>
  </bookViews>
  <sheets>
    <sheet name="Page de garde" sheetId="1" r:id="rId1"/>
    <sheet name="Indiv J3et J2" sheetId="2" r:id="rId2"/>
    <sheet name="Indiv A3" sheetId="3" r:id="rId3"/>
    <sheet name="Indiv A2, A1 et A+" sheetId="4" r:id="rId4"/>
    <sheet name="DUOS" sheetId="5" r:id="rId5"/>
    <sheet name="Ensembles" sheetId="6" r:id="rId6"/>
  </sheets>
  <definedNames>
    <definedName name="_xlnm.Print_Area" localSheetId="1">'Indiv J3et J2'!$A$1:$O$31</definedName>
  </definedNames>
  <calcPr fullCalcOnLoad="1"/>
</workbook>
</file>

<file path=xl/sharedStrings.xml><?xml version="1.0" encoding="utf-8"?>
<sst xmlns="http://schemas.openxmlformats.org/spreadsheetml/2006/main" count="332" uniqueCount="161">
  <si>
    <t>CLT</t>
  </si>
  <si>
    <t>Nom-Prénom - Club</t>
  </si>
  <si>
    <t>Main libre</t>
  </si>
  <si>
    <t>Pén.</t>
  </si>
  <si>
    <t>Individuelles Jeunesses Niveau 3</t>
  </si>
  <si>
    <t>Individuelles Jeunesses Niveau 2</t>
  </si>
  <si>
    <t>Individuelles Aînées Niveau 3</t>
  </si>
  <si>
    <t>Individuelles Aînées Niveau 2</t>
  </si>
  <si>
    <t>Individuelles Aînées Niveau 1</t>
  </si>
  <si>
    <t>Individuelles Aînées Niveau +</t>
  </si>
  <si>
    <t>LIBRE ENGIN</t>
  </si>
  <si>
    <t>Noms</t>
  </si>
  <si>
    <t>Club</t>
  </si>
  <si>
    <t>Pén</t>
  </si>
  <si>
    <t>LIBRE</t>
  </si>
  <si>
    <t>Ensemble Jeunesses Niveau 3</t>
  </si>
  <si>
    <t>Ensemble Jeunesses Niveau 2</t>
  </si>
  <si>
    <t>Ensemble Aînées  Niveau 3</t>
  </si>
  <si>
    <t>Ensemble Aînées Niveau 2</t>
  </si>
  <si>
    <t>Da</t>
  </si>
  <si>
    <t>Db</t>
  </si>
  <si>
    <t>A</t>
  </si>
  <si>
    <t>EXE</t>
  </si>
  <si>
    <t>TOT</t>
  </si>
  <si>
    <t xml:space="preserve">Da </t>
  </si>
  <si>
    <t xml:space="preserve">EXE </t>
  </si>
  <si>
    <t xml:space="preserve">A </t>
  </si>
  <si>
    <t>Exe</t>
  </si>
  <si>
    <t>Ensemble Jeunesses Niveau 4</t>
  </si>
  <si>
    <t>Duo Jeunesses Niveau 3</t>
  </si>
  <si>
    <t>Duo Ainées Niveau 3</t>
  </si>
  <si>
    <t>Duo Jeunesses Niveau 2</t>
  </si>
  <si>
    <t>Duo Ainées Niveau 2</t>
  </si>
  <si>
    <r>
      <t xml:space="preserve">Engins </t>
    </r>
    <r>
      <rPr>
        <b/>
        <sz val="12"/>
        <rFont val="Arial"/>
        <family val="2"/>
      </rPr>
      <t>- 2ème passage</t>
    </r>
  </si>
  <si>
    <t>Ruban</t>
  </si>
  <si>
    <t>Cerceau</t>
  </si>
  <si>
    <t>Massues</t>
  </si>
  <si>
    <t>Palmarès Régional Bourgogne Franche-Comté</t>
  </si>
  <si>
    <t>Samedi 17 et dimanche 18 mars 2018</t>
  </si>
  <si>
    <t>Ornans (organisé par la Cita de Besançon)</t>
  </si>
  <si>
    <t>Corde</t>
  </si>
  <si>
    <t>Ballon</t>
  </si>
  <si>
    <t>Cordes</t>
  </si>
  <si>
    <t>Massues/Corde</t>
  </si>
  <si>
    <t>Massues/Cerceau</t>
  </si>
  <si>
    <t>Cerceaux</t>
  </si>
  <si>
    <t>Ballons</t>
  </si>
  <si>
    <t>1er passage</t>
  </si>
  <si>
    <t>2ème passage</t>
  </si>
  <si>
    <t>Ballons/rubans - 1er passage</t>
  </si>
  <si>
    <t>TOT /23,5</t>
  </si>
  <si>
    <t>TOT /21,5</t>
  </si>
  <si>
    <t>Total / 45</t>
  </si>
  <si>
    <t>TOT / 25</t>
  </si>
  <si>
    <t>TOT / 24</t>
  </si>
  <si>
    <t>Total / 49</t>
  </si>
  <si>
    <t>TOT / 23,5</t>
  </si>
  <si>
    <t>Total / 48,5</t>
  </si>
  <si>
    <t>TOT / 28</t>
  </si>
  <si>
    <t>Total /56</t>
  </si>
  <si>
    <t>TOT / 26,5</t>
  </si>
  <si>
    <t>TOT / 29</t>
  </si>
  <si>
    <t>Total / 84,5</t>
  </si>
  <si>
    <t>Total / 26</t>
  </si>
  <si>
    <t>Total / 28,5</t>
  </si>
  <si>
    <t>Total / 29</t>
  </si>
  <si>
    <t>Total / 31</t>
  </si>
  <si>
    <t>Total / 58</t>
  </si>
  <si>
    <t>TOT / 31</t>
  </si>
  <si>
    <t>DA COSTA Lola/ GROUILLON Estelle</t>
  </si>
  <si>
    <t>NARBONNET Heloise/ BERRY Melissa</t>
  </si>
  <si>
    <t>BLANC Elisa/ PALLE Jade</t>
  </si>
  <si>
    <t xml:space="preserve">DEFOSSE Jeanne/ THIBERT Lola </t>
  </si>
  <si>
    <t>FONTANILLES Lalie/ BERMEJO Sephora</t>
  </si>
  <si>
    <t xml:space="preserve">CHAPARD Laurine/ LONGUEVILLE Eva </t>
  </si>
  <si>
    <t xml:space="preserve">DESBOIS Camille/ BARBIER P Lisa </t>
  </si>
  <si>
    <t xml:space="preserve">COEZY Lya / D'ALEXANDRIE Chloe </t>
  </si>
  <si>
    <t xml:space="preserve">FERRARO Julie/ CORBI Isadora </t>
  </si>
  <si>
    <t xml:space="preserve">PERNIN Audrey/ FONTIS Charlotte </t>
  </si>
  <si>
    <t xml:space="preserve">BRUNIER Sarah/ DEBATTY Laureline </t>
  </si>
  <si>
    <t xml:space="preserve">POLLET Cecile / MEILLIER Cathelyne </t>
  </si>
  <si>
    <t>PERCHE Justine/ REICHMUTH Lisa</t>
  </si>
  <si>
    <t xml:space="preserve">RAQUIN Audrey/ BRIOT Coline </t>
  </si>
  <si>
    <t xml:space="preserve">CATHERIN Clara/ LETELU Justine </t>
  </si>
  <si>
    <t>PONTARLIER</t>
  </si>
  <si>
    <t>ESF- MACON</t>
  </si>
  <si>
    <t>AMS- CHARNAY</t>
  </si>
  <si>
    <t>EVEIL - CHALON</t>
  </si>
  <si>
    <t>ANIS Sarah/ BOUSSOUALIM Salsabil</t>
  </si>
  <si>
    <t>NICOLLE Audrey/ BEGUET Justine</t>
  </si>
  <si>
    <t xml:space="preserve">DORIDOU Ellyn/ HAKKAR Ines </t>
  </si>
  <si>
    <t>LONS ens 1</t>
  </si>
  <si>
    <t>LONS ens 2</t>
  </si>
  <si>
    <t>PONTARLIER ens 1</t>
  </si>
  <si>
    <t>CITA - BESANCON</t>
  </si>
  <si>
    <t>PONTARLIER ens 2</t>
  </si>
  <si>
    <t>SAINT MICHEL</t>
  </si>
  <si>
    <t>EVEIL-CHALON</t>
  </si>
  <si>
    <t xml:space="preserve">MAICHE </t>
  </si>
  <si>
    <t>CITA ens 1</t>
  </si>
  <si>
    <t>CITA ens 2</t>
  </si>
  <si>
    <t>CHARNAY</t>
  </si>
  <si>
    <t>CHALON</t>
  </si>
  <si>
    <t>MACON</t>
  </si>
  <si>
    <t>BESANCON</t>
  </si>
  <si>
    <t>JURY Marion- CHALON</t>
  </si>
  <si>
    <t>GIRARD Laurie- CHALON</t>
  </si>
  <si>
    <t>FONTIS Charlotte- MACON</t>
  </si>
  <si>
    <t>COMETTI Charléne- MACON</t>
  </si>
  <si>
    <t>TEPPE Candice- CHARNAY</t>
  </si>
  <si>
    <t>DEBATTY Laureline- CHARNAY</t>
  </si>
  <si>
    <t>BLE VERNATON Celya- CHALON</t>
  </si>
  <si>
    <t>CORBI Isadora - MACON</t>
  </si>
  <si>
    <t>POLLET Cecile- BESANCON</t>
  </si>
  <si>
    <t xml:space="preserve">BRUNIER Sarah- CHARNAY </t>
  </si>
  <si>
    <t>RAQUIN Audrey- CHALON</t>
  </si>
  <si>
    <t>PERNIN Audrey- MACON</t>
  </si>
  <si>
    <t>MEILLIER Cathelyne- BESANCON</t>
  </si>
  <si>
    <t>HAUBENSACK Pauline- CHALON</t>
  </si>
  <si>
    <t>BRUCCI Emmanuelle- CHALON</t>
  </si>
  <si>
    <t>GALLAND Juline-CHALON</t>
  </si>
  <si>
    <t>BRIOT Coline- CHALON</t>
  </si>
  <si>
    <t>DORIDOU Ellyn- BESANCON</t>
  </si>
  <si>
    <t xml:space="preserve">PATOIS Agathe- BESANCON </t>
  </si>
  <si>
    <t xml:space="preserve">DEFOSSE Jeanne- CHALON </t>
  </si>
  <si>
    <t>CATHERIN Clara- MACON</t>
  </si>
  <si>
    <t>SELLAOUI Ines- CHALON</t>
  </si>
  <si>
    <t>VANDRA Tessy- CHALON</t>
  </si>
  <si>
    <t>TAVERNIER Elea- MACON</t>
  </si>
  <si>
    <t>FERRARO Julie- MACON</t>
  </si>
  <si>
    <t>MOREL Emma- BESANCON</t>
  </si>
  <si>
    <t>PERCHE Justine- CHARNAY</t>
  </si>
  <si>
    <t>LETELU Justine- MACON</t>
  </si>
  <si>
    <t>DEBRAND Alyzée- CHALON</t>
  </si>
  <si>
    <t>NICOLLE Audrey- BESANCON</t>
  </si>
  <si>
    <t>ANIS Sarah - BESANCON</t>
  </si>
  <si>
    <t>PUCHOT Alyssa- BESANCON</t>
  </si>
  <si>
    <t>LAKOR Zina- CHALON</t>
  </si>
  <si>
    <t>LEBEAULT Elea- CHALON</t>
  </si>
  <si>
    <t>THIBERT Lola - CHALON</t>
  </si>
  <si>
    <t>COEZY Lya- CHALON</t>
  </si>
  <si>
    <t>D'ALEXANDRIE Chloe- CHALON</t>
  </si>
  <si>
    <t xml:space="preserve">LE BRASSEUR Amandine- CHALON </t>
  </si>
  <si>
    <t>BARBIER PERNETTE Lisa- CHALON</t>
  </si>
  <si>
    <t>REITCHMUTH Lisa- CHARNAY</t>
  </si>
  <si>
    <t>BERRY Melissa- CHARNAY</t>
  </si>
  <si>
    <t>PALLE Jade- CHARNAY</t>
  </si>
  <si>
    <t>CHARPARD Laurine- CHARNAY</t>
  </si>
  <si>
    <t xml:space="preserve">FONTANILLES Lalie- CHARNAY </t>
  </si>
  <si>
    <t>FERREIRA Ombeline- PONTARLIER</t>
  </si>
  <si>
    <t>DREZET Alexia- PONTARLIER</t>
  </si>
  <si>
    <t>COLIN Laurie- PONTARLIER</t>
  </si>
  <si>
    <t>GRAPPE Emilie- LONS LE SAUNIER</t>
  </si>
  <si>
    <t>MOUILLOT Lucie- LONS LE SAUNIER</t>
  </si>
  <si>
    <t>SAUZAY Lison - LONS LE SAUNER (HC)</t>
  </si>
  <si>
    <t>PACHOLAK Wendy- SAINT MICHEL</t>
  </si>
  <si>
    <t>CHARBONNEL Laure- SAINT MICHEL</t>
  </si>
  <si>
    <t>CHARLERY Manuel- SAINT MICHEL</t>
  </si>
  <si>
    <t xml:space="preserve">     </t>
  </si>
  <si>
    <t xml:space="preserve">DESBOIS Camille- </t>
  </si>
  <si>
    <t xml:space="preserve">CARRAUD Lina - </t>
  </si>
</sst>
</file>

<file path=xl/styles.xml><?xml version="1.0" encoding="utf-8"?>
<styleSheet xmlns="http://schemas.openxmlformats.org/spreadsheetml/2006/main">
  <numFmts count="1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5">
    <font>
      <sz val="1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2"/>
      <name val="Calibri"/>
      <family val="0"/>
    </font>
    <font>
      <b/>
      <sz val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1" applyNumberFormat="0" applyAlignment="0" applyProtection="0"/>
    <xf numFmtId="0" fontId="0" fillId="0" borderId="0">
      <alignment/>
      <protection/>
    </xf>
    <xf numFmtId="0" fontId="44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0" fillId="31" borderId="3" applyNumberFormat="0" applyFont="0" applyAlignment="0" applyProtection="0"/>
    <xf numFmtId="0" fontId="46" fillId="27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2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8" fillId="33" borderId="17" xfId="0" applyFont="1" applyFill="1" applyBorder="1" applyAlignment="1">
      <alignment vertical="center"/>
    </xf>
    <xf numFmtId="2" fontId="0" fillId="33" borderId="1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 vertical="center"/>
    </xf>
    <xf numFmtId="2" fontId="1" fillId="0" borderId="3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1" fillId="33" borderId="17" xfId="0" applyFont="1" applyFill="1" applyBorder="1" applyAlignment="1">
      <alignment vertical="center"/>
    </xf>
    <xf numFmtId="2" fontId="1" fillId="33" borderId="12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2" fontId="1" fillId="0" borderId="30" xfId="0" applyNumberFormat="1" applyFont="1" applyBorder="1" applyAlignment="1">
      <alignment horizontal="center"/>
    </xf>
    <xf numFmtId="0" fontId="1" fillId="34" borderId="0" xfId="0" applyFont="1" applyFill="1" applyAlignment="1">
      <alignment/>
    </xf>
    <xf numFmtId="0" fontId="0" fillId="34" borderId="13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2" fontId="1" fillId="34" borderId="12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2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9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2" fontId="15" fillId="0" borderId="33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2" fontId="15" fillId="0" borderId="36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2" fontId="15" fillId="0" borderId="37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2" fontId="17" fillId="0" borderId="12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9" fillId="0" borderId="46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9" fillId="33" borderId="4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G37"/>
  <sheetViews>
    <sheetView workbookViewId="0" topLeftCell="A1">
      <selection activeCell="BM23" sqref="BM23"/>
    </sheetView>
  </sheetViews>
  <sheetFormatPr defaultColWidth="11.421875" defaultRowHeight="12.75"/>
  <sheetData>
    <row r="9" spans="1:7" ht="27" customHeight="1">
      <c r="A9" s="152" t="s">
        <v>37</v>
      </c>
      <c r="B9" s="152"/>
      <c r="C9" s="152"/>
      <c r="D9" s="152"/>
      <c r="E9" s="152"/>
      <c r="F9" s="152"/>
      <c r="G9" s="152"/>
    </row>
    <row r="10" spans="1:7" ht="12.75" customHeight="1">
      <c r="A10" s="152"/>
      <c r="B10" s="152"/>
      <c r="C10" s="152"/>
      <c r="D10" s="152"/>
      <c r="E10" s="152"/>
      <c r="F10" s="152"/>
      <c r="G10" s="152"/>
    </row>
    <row r="11" spans="1:7" ht="42.75" customHeight="1">
      <c r="A11" s="152"/>
      <c r="B11" s="152"/>
      <c r="C11" s="152"/>
      <c r="D11" s="152"/>
      <c r="E11" s="152"/>
      <c r="F11" s="152"/>
      <c r="G11" s="152"/>
    </row>
    <row r="21" spans="1:7" ht="21">
      <c r="A21" s="153" t="s">
        <v>38</v>
      </c>
      <c r="B21" s="153"/>
      <c r="C21" s="153"/>
      <c r="D21" s="153"/>
      <c r="E21" s="153"/>
      <c r="F21" s="153"/>
      <c r="G21" s="153"/>
    </row>
    <row r="37" spans="1:7" ht="21">
      <c r="A37" s="154" t="s">
        <v>39</v>
      </c>
      <c r="B37" s="154"/>
      <c r="C37" s="154"/>
      <c r="D37" s="154"/>
      <c r="E37" s="154"/>
      <c r="F37" s="154"/>
      <c r="G37" s="154"/>
    </row>
  </sheetData>
  <sheetProtection/>
  <mergeCells count="3">
    <mergeCell ref="A9:G11"/>
    <mergeCell ref="A21:G21"/>
    <mergeCell ref="A37:G3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14" sqref="B14"/>
    </sheetView>
  </sheetViews>
  <sheetFormatPr defaultColWidth="11.00390625" defaultRowHeight="12.75"/>
  <cols>
    <col min="1" max="1" width="4.00390625" style="1" customWidth="1"/>
    <col min="2" max="2" width="36.140625" style="1" bestFit="1" customWidth="1"/>
    <col min="3" max="7" width="5.7109375" style="1" customWidth="1"/>
    <col min="8" max="8" width="6.00390625" style="1" customWidth="1"/>
    <col min="9" max="13" width="5.7109375" style="1" customWidth="1"/>
    <col min="14" max="14" width="6.00390625" style="1" customWidth="1"/>
    <col min="15" max="15" width="8.7109375" style="9" customWidth="1"/>
    <col min="16" max="16384" width="11.00390625" style="1" customWidth="1"/>
  </cols>
  <sheetData>
    <row r="1" spans="1:15" s="2" customFormat="1" ht="18" customHeight="1" thickBot="1">
      <c r="A1" s="155" t="s">
        <v>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3.5" thickBot="1">
      <c r="A2" s="156" t="s">
        <v>0</v>
      </c>
      <c r="B2" s="157" t="s">
        <v>1</v>
      </c>
      <c r="C2" s="158" t="s">
        <v>34</v>
      </c>
      <c r="D2" s="158"/>
      <c r="E2" s="158"/>
      <c r="F2" s="158"/>
      <c r="G2" s="158"/>
      <c r="H2" s="159" t="s">
        <v>50</v>
      </c>
      <c r="I2" s="161" t="s">
        <v>2</v>
      </c>
      <c r="J2" s="162"/>
      <c r="K2" s="162"/>
      <c r="L2" s="162"/>
      <c r="M2" s="163"/>
      <c r="N2" s="159" t="s">
        <v>51</v>
      </c>
      <c r="O2" s="159" t="s">
        <v>52</v>
      </c>
    </row>
    <row r="3" spans="1:15" ht="13.5" thickBot="1">
      <c r="A3" s="156"/>
      <c r="B3" s="157"/>
      <c r="C3" s="3" t="s">
        <v>24</v>
      </c>
      <c r="D3" s="3" t="s">
        <v>20</v>
      </c>
      <c r="E3" s="3" t="s">
        <v>21</v>
      </c>
      <c r="F3" s="3" t="s">
        <v>25</v>
      </c>
      <c r="G3" s="3" t="s">
        <v>3</v>
      </c>
      <c r="H3" s="160"/>
      <c r="I3" s="3" t="s">
        <v>24</v>
      </c>
      <c r="J3" s="3" t="s">
        <v>20</v>
      </c>
      <c r="K3" s="3" t="s">
        <v>21</v>
      </c>
      <c r="L3" s="3" t="s">
        <v>22</v>
      </c>
      <c r="M3" s="3" t="s">
        <v>3</v>
      </c>
      <c r="N3" s="160"/>
      <c r="O3" s="160"/>
    </row>
    <row r="4" spans="1:15" ht="12.75">
      <c r="A4" s="65">
        <v>6</v>
      </c>
      <c r="B4" s="107" t="s">
        <v>136</v>
      </c>
      <c r="C4" s="10">
        <v>1.75</v>
      </c>
      <c r="D4" s="11">
        <v>1.75</v>
      </c>
      <c r="E4" s="11">
        <v>4.3</v>
      </c>
      <c r="F4" s="11">
        <v>4.9</v>
      </c>
      <c r="G4" s="11"/>
      <c r="H4" s="12">
        <f aca="true" t="shared" si="0" ref="H4:H22">SUM(C4:F4)-G4</f>
        <v>12.7</v>
      </c>
      <c r="I4" s="10">
        <v>1.45</v>
      </c>
      <c r="J4" s="11">
        <v>0.85</v>
      </c>
      <c r="K4" s="11">
        <v>5.7</v>
      </c>
      <c r="L4" s="11">
        <v>6.95</v>
      </c>
      <c r="M4" s="11"/>
      <c r="N4" s="12">
        <f>SUM(I4:L4)-M4</f>
        <v>14.95</v>
      </c>
      <c r="O4" s="4">
        <f aca="true" t="shared" si="1" ref="O4:O22">H4+N4</f>
        <v>27.65</v>
      </c>
    </row>
    <row r="5" spans="1:15" ht="12.75">
      <c r="A5" s="64">
        <v>11</v>
      </c>
      <c r="B5" s="108" t="s">
        <v>139</v>
      </c>
      <c r="C5" s="13">
        <v>1.25</v>
      </c>
      <c r="D5" s="6">
        <v>1.4</v>
      </c>
      <c r="E5" s="6">
        <v>4.55</v>
      </c>
      <c r="F5" s="6">
        <v>4.3</v>
      </c>
      <c r="G5" s="6"/>
      <c r="H5" s="7">
        <f t="shared" si="0"/>
        <v>11.5</v>
      </c>
      <c r="I5" s="13">
        <v>2.25</v>
      </c>
      <c r="J5" s="6">
        <v>0.95</v>
      </c>
      <c r="K5" s="6">
        <v>5.55</v>
      </c>
      <c r="L5" s="6">
        <v>7.05</v>
      </c>
      <c r="M5" s="6"/>
      <c r="N5" s="7">
        <f>SUM(I5:L5)-M5</f>
        <v>15.8</v>
      </c>
      <c r="O5" s="4">
        <f t="shared" si="1"/>
        <v>27.3</v>
      </c>
    </row>
    <row r="6" spans="1:15" ht="12.75">
      <c r="A6" s="64">
        <v>15</v>
      </c>
      <c r="B6" s="108" t="s">
        <v>134</v>
      </c>
      <c r="C6" s="13">
        <v>2.25</v>
      </c>
      <c r="D6" s="6">
        <v>2.6</v>
      </c>
      <c r="E6" s="6">
        <v>3.95</v>
      </c>
      <c r="F6" s="6">
        <v>4.1</v>
      </c>
      <c r="G6" s="6"/>
      <c r="H6" s="7">
        <f t="shared" si="0"/>
        <v>12.9</v>
      </c>
      <c r="I6" s="13">
        <v>1.45</v>
      </c>
      <c r="J6" s="6">
        <v>0.85</v>
      </c>
      <c r="K6" s="6">
        <v>4.85</v>
      </c>
      <c r="L6" s="6">
        <v>6.45</v>
      </c>
      <c r="M6" s="6"/>
      <c r="N6" s="7">
        <f>SUM(I6:L6)-M6</f>
        <v>13.6</v>
      </c>
      <c r="O6" s="4">
        <f t="shared" si="1"/>
        <v>26.5</v>
      </c>
    </row>
    <row r="7" spans="1:15" ht="12.75">
      <c r="A7" s="64">
        <v>18</v>
      </c>
      <c r="B7" s="108" t="s">
        <v>135</v>
      </c>
      <c r="C7" s="13">
        <v>1.5</v>
      </c>
      <c r="D7" s="6">
        <v>1.6</v>
      </c>
      <c r="E7" s="6">
        <v>3.5</v>
      </c>
      <c r="F7" s="6">
        <v>4.36</v>
      </c>
      <c r="G7" s="6"/>
      <c r="H7" s="7">
        <f t="shared" si="0"/>
        <v>10.96</v>
      </c>
      <c r="I7" s="13">
        <v>2</v>
      </c>
      <c r="J7" s="6">
        <v>0.75</v>
      </c>
      <c r="K7" s="6">
        <v>4.7</v>
      </c>
      <c r="L7" s="6">
        <v>7.25</v>
      </c>
      <c r="M7" s="6"/>
      <c r="N7" s="7">
        <v>14.7</v>
      </c>
      <c r="O7" s="4">
        <f t="shared" si="1"/>
        <v>25.66</v>
      </c>
    </row>
    <row r="8" spans="1:15" s="116" customFormat="1" ht="12.75">
      <c r="A8" s="64">
        <v>2</v>
      </c>
      <c r="B8" s="108" t="s">
        <v>140</v>
      </c>
      <c r="C8" s="13">
        <v>0.75</v>
      </c>
      <c r="D8" s="6">
        <v>0.95</v>
      </c>
      <c r="E8" s="6">
        <v>4.2</v>
      </c>
      <c r="F8" s="6">
        <v>4.33</v>
      </c>
      <c r="G8" s="6"/>
      <c r="H8" s="7">
        <f t="shared" si="0"/>
        <v>10.23</v>
      </c>
      <c r="I8" s="13">
        <v>2.25</v>
      </c>
      <c r="J8" s="6">
        <v>1</v>
      </c>
      <c r="K8" s="6">
        <v>4.3</v>
      </c>
      <c r="L8" s="6">
        <v>7.1</v>
      </c>
      <c r="M8" s="6"/>
      <c r="N8" s="7">
        <f>SUM(I8:L8)-M8</f>
        <v>14.649999999999999</v>
      </c>
      <c r="O8" s="4">
        <f t="shared" si="1"/>
        <v>24.88</v>
      </c>
    </row>
    <row r="9" spans="1:15" ht="12.75">
      <c r="A9" s="64">
        <v>7</v>
      </c>
      <c r="B9" s="204" t="s">
        <v>160</v>
      </c>
      <c r="C9" s="13">
        <v>1.5</v>
      </c>
      <c r="D9" s="6">
        <v>1.05</v>
      </c>
      <c r="E9" s="6">
        <v>3.9</v>
      </c>
      <c r="F9" s="6">
        <v>3.53</v>
      </c>
      <c r="G9" s="6"/>
      <c r="H9" s="7">
        <f t="shared" si="0"/>
        <v>9.979999999999999</v>
      </c>
      <c r="I9" s="13">
        <v>1.75</v>
      </c>
      <c r="J9" s="6">
        <v>0.95</v>
      </c>
      <c r="K9" s="6">
        <v>4</v>
      </c>
      <c r="L9" s="6">
        <v>7.05</v>
      </c>
      <c r="M9" s="6"/>
      <c r="N9" s="7">
        <v>13.75</v>
      </c>
      <c r="O9" s="4">
        <f t="shared" si="1"/>
        <v>23.729999999999997</v>
      </c>
    </row>
    <row r="10" spans="1:15" ht="12.75">
      <c r="A10" s="64">
        <v>8</v>
      </c>
      <c r="B10" s="108" t="s">
        <v>141</v>
      </c>
      <c r="C10" s="13">
        <v>1.25</v>
      </c>
      <c r="D10" s="6">
        <v>1</v>
      </c>
      <c r="E10" s="6">
        <v>3.6</v>
      </c>
      <c r="F10" s="6">
        <v>4.4</v>
      </c>
      <c r="G10" s="6"/>
      <c r="H10" s="7">
        <f t="shared" si="0"/>
        <v>10.25</v>
      </c>
      <c r="I10" s="13">
        <v>1.25</v>
      </c>
      <c r="J10" s="6">
        <v>0.65</v>
      </c>
      <c r="K10" s="6">
        <v>4.25</v>
      </c>
      <c r="L10" s="6">
        <v>7.15</v>
      </c>
      <c r="M10" s="6"/>
      <c r="N10" s="7">
        <f>SUM(I10:L10)-M10</f>
        <v>13.3</v>
      </c>
      <c r="O10" s="4">
        <f t="shared" si="1"/>
        <v>23.55</v>
      </c>
    </row>
    <row r="11" spans="1:15" ht="12.75">
      <c r="A11" s="64">
        <v>19</v>
      </c>
      <c r="B11" s="108" t="s">
        <v>157</v>
      </c>
      <c r="C11" s="13">
        <v>1.6</v>
      </c>
      <c r="D11" s="6">
        <v>1.25</v>
      </c>
      <c r="E11" s="6">
        <v>3.65</v>
      </c>
      <c r="F11" s="6">
        <v>4.2</v>
      </c>
      <c r="G11" s="6"/>
      <c r="H11" s="7">
        <f t="shared" si="0"/>
        <v>10.7</v>
      </c>
      <c r="I11" s="13">
        <v>1.5</v>
      </c>
      <c r="J11" s="6">
        <v>0</v>
      </c>
      <c r="K11" s="6">
        <v>3.35</v>
      </c>
      <c r="L11" s="6">
        <v>7.05</v>
      </c>
      <c r="M11" s="6"/>
      <c r="N11" s="7">
        <f>SUM(I11:L11)-M11</f>
        <v>11.899999999999999</v>
      </c>
      <c r="O11" s="4">
        <f t="shared" si="1"/>
        <v>22.599999999999998</v>
      </c>
    </row>
    <row r="12" spans="1:15" ht="12.75">
      <c r="A12" s="64">
        <v>3</v>
      </c>
      <c r="B12" s="108" t="s">
        <v>138</v>
      </c>
      <c r="C12" s="13">
        <v>0.75</v>
      </c>
      <c r="D12" s="6">
        <v>1.2</v>
      </c>
      <c r="E12" s="6">
        <v>2.9</v>
      </c>
      <c r="F12" s="6">
        <v>4.13</v>
      </c>
      <c r="G12" s="6">
        <v>0.3</v>
      </c>
      <c r="H12" s="7">
        <f t="shared" si="0"/>
        <v>8.68</v>
      </c>
      <c r="I12" s="13">
        <v>1.75</v>
      </c>
      <c r="J12" s="6">
        <v>0.9</v>
      </c>
      <c r="K12" s="6">
        <v>3.63</v>
      </c>
      <c r="L12" s="6">
        <v>6.85</v>
      </c>
      <c r="M12" s="6"/>
      <c r="N12" s="7">
        <f>SUM(I12:L12)-M12</f>
        <v>13.129999999999999</v>
      </c>
      <c r="O12" s="4">
        <f t="shared" si="1"/>
        <v>21.81</v>
      </c>
    </row>
    <row r="13" spans="1:15" ht="12.75">
      <c r="A13" s="64">
        <v>14</v>
      </c>
      <c r="B13" s="108" t="s">
        <v>143</v>
      </c>
      <c r="C13" s="13">
        <v>0.75</v>
      </c>
      <c r="D13" s="6">
        <v>1.25</v>
      </c>
      <c r="E13" s="6">
        <v>3.4</v>
      </c>
      <c r="F13" s="6">
        <v>4.13</v>
      </c>
      <c r="G13" s="6"/>
      <c r="H13" s="7">
        <f t="shared" si="0"/>
        <v>9.530000000000001</v>
      </c>
      <c r="I13" s="13">
        <v>0.55</v>
      </c>
      <c r="J13" s="6">
        <v>0.95</v>
      </c>
      <c r="K13" s="6">
        <v>3.75</v>
      </c>
      <c r="L13" s="6">
        <v>6.6</v>
      </c>
      <c r="M13" s="6"/>
      <c r="N13" s="7">
        <f>SUM(I13:L13)-M13</f>
        <v>11.85</v>
      </c>
      <c r="O13" s="4">
        <f t="shared" si="1"/>
        <v>21.380000000000003</v>
      </c>
    </row>
    <row r="14" spans="1:15" ht="12.75">
      <c r="A14" s="64">
        <v>16</v>
      </c>
      <c r="B14" s="204" t="s">
        <v>159</v>
      </c>
      <c r="C14" s="13">
        <v>1.25</v>
      </c>
      <c r="D14" s="6">
        <v>0.7</v>
      </c>
      <c r="E14" s="6">
        <v>3.2</v>
      </c>
      <c r="F14" s="6">
        <v>3.86</v>
      </c>
      <c r="G14" s="6"/>
      <c r="H14" s="7">
        <f t="shared" si="0"/>
        <v>9.01</v>
      </c>
      <c r="I14" s="13">
        <v>1.25</v>
      </c>
      <c r="J14" s="6">
        <v>0.6</v>
      </c>
      <c r="K14" s="6">
        <v>4.05</v>
      </c>
      <c r="L14" s="6">
        <v>6.4</v>
      </c>
      <c r="M14" s="6"/>
      <c r="N14" s="7">
        <f>SUM(I14:L14)-M14</f>
        <v>12.3</v>
      </c>
      <c r="O14" s="4">
        <f t="shared" si="1"/>
        <v>21.310000000000002</v>
      </c>
    </row>
    <row r="15" spans="1:15" ht="12.75">
      <c r="A15" s="64">
        <v>12</v>
      </c>
      <c r="B15" s="108" t="s">
        <v>156</v>
      </c>
      <c r="C15" s="13">
        <v>0.95</v>
      </c>
      <c r="D15" s="6">
        <v>0.8</v>
      </c>
      <c r="E15" s="6">
        <v>3.3</v>
      </c>
      <c r="F15" s="6">
        <v>4</v>
      </c>
      <c r="G15" s="6">
        <v>0.3</v>
      </c>
      <c r="H15" s="7">
        <f t="shared" si="0"/>
        <v>8.75</v>
      </c>
      <c r="I15" s="13">
        <v>1.45</v>
      </c>
      <c r="J15" s="6">
        <v>0.15</v>
      </c>
      <c r="K15" s="6">
        <v>2.75</v>
      </c>
      <c r="L15" s="6">
        <v>6.75</v>
      </c>
      <c r="M15" s="6"/>
      <c r="N15" s="7">
        <v>11.1</v>
      </c>
      <c r="O15" s="4">
        <f t="shared" si="1"/>
        <v>19.85</v>
      </c>
    </row>
    <row r="16" spans="1:15" ht="12.75">
      <c r="A16" s="64">
        <v>1</v>
      </c>
      <c r="B16" s="108" t="s">
        <v>142</v>
      </c>
      <c r="C16" s="13">
        <v>0.75</v>
      </c>
      <c r="D16" s="6">
        <v>1.1</v>
      </c>
      <c r="E16" s="6">
        <v>2.75</v>
      </c>
      <c r="F16" s="6">
        <v>3.5</v>
      </c>
      <c r="G16" s="6">
        <v>0.6</v>
      </c>
      <c r="H16" s="7">
        <f t="shared" si="0"/>
        <v>7.5</v>
      </c>
      <c r="I16" s="13">
        <v>1.75</v>
      </c>
      <c r="J16" s="6">
        <v>0.75</v>
      </c>
      <c r="K16" s="6">
        <v>2.5</v>
      </c>
      <c r="L16" s="6">
        <v>6.8</v>
      </c>
      <c r="M16" s="6"/>
      <c r="N16" s="7">
        <f aca="true" t="shared" si="2" ref="N16:N22">SUM(I16:L16)-M16</f>
        <v>11.8</v>
      </c>
      <c r="O16" s="4">
        <f t="shared" si="1"/>
        <v>19.3</v>
      </c>
    </row>
    <row r="17" spans="1:15" ht="12.75">
      <c r="A17" s="64">
        <v>10</v>
      </c>
      <c r="B17" s="108" t="s">
        <v>145</v>
      </c>
      <c r="C17" s="13">
        <v>0.75</v>
      </c>
      <c r="D17" s="6">
        <v>0.7</v>
      </c>
      <c r="E17" s="6">
        <v>2.35</v>
      </c>
      <c r="F17" s="6">
        <v>3.56</v>
      </c>
      <c r="G17" s="6"/>
      <c r="H17" s="7">
        <f t="shared" si="0"/>
        <v>7.359999999999999</v>
      </c>
      <c r="I17" s="13">
        <v>0.5</v>
      </c>
      <c r="J17" s="6">
        <v>0.3</v>
      </c>
      <c r="K17" s="6">
        <v>3.25</v>
      </c>
      <c r="L17" s="6">
        <v>6.1</v>
      </c>
      <c r="M17" s="6"/>
      <c r="N17" s="7">
        <f t="shared" si="2"/>
        <v>10.149999999999999</v>
      </c>
      <c r="O17" s="4">
        <f t="shared" si="1"/>
        <v>17.509999999999998</v>
      </c>
    </row>
    <row r="18" spans="1:15" ht="12.75">
      <c r="A18" s="64">
        <v>13</v>
      </c>
      <c r="B18" s="108" t="s">
        <v>146</v>
      </c>
      <c r="C18" s="13">
        <v>0.5</v>
      </c>
      <c r="D18" s="6">
        <v>0.8</v>
      </c>
      <c r="E18" s="6">
        <v>3.05</v>
      </c>
      <c r="F18" s="6">
        <v>3.4</v>
      </c>
      <c r="G18" s="6">
        <v>0.3</v>
      </c>
      <c r="H18" s="7">
        <f t="shared" si="0"/>
        <v>7.45</v>
      </c>
      <c r="I18" s="13">
        <v>0.25</v>
      </c>
      <c r="J18" s="6">
        <v>0</v>
      </c>
      <c r="K18" s="6">
        <v>2.55</v>
      </c>
      <c r="L18" s="6">
        <v>5.65</v>
      </c>
      <c r="M18" s="6"/>
      <c r="N18" s="7">
        <f t="shared" si="2"/>
        <v>8.45</v>
      </c>
      <c r="O18" s="4">
        <f t="shared" si="1"/>
        <v>15.899999999999999</v>
      </c>
    </row>
    <row r="19" spans="1:15" ht="12.75">
      <c r="A19" s="122">
        <v>5</v>
      </c>
      <c r="B19" s="108" t="s">
        <v>148</v>
      </c>
      <c r="C19" s="13">
        <v>0.25</v>
      </c>
      <c r="D19" s="6">
        <v>0.65</v>
      </c>
      <c r="E19" s="6">
        <v>2.35</v>
      </c>
      <c r="F19" s="6">
        <v>3.63</v>
      </c>
      <c r="G19" s="6"/>
      <c r="H19" s="7">
        <f t="shared" si="0"/>
        <v>6.88</v>
      </c>
      <c r="I19" s="13">
        <v>0.25</v>
      </c>
      <c r="J19" s="6">
        <v>0.15</v>
      </c>
      <c r="K19" s="6">
        <v>2.6</v>
      </c>
      <c r="L19" s="6">
        <v>5.65</v>
      </c>
      <c r="M19" s="6"/>
      <c r="N19" s="7">
        <f t="shared" si="2"/>
        <v>8.65</v>
      </c>
      <c r="O19" s="4">
        <f t="shared" si="1"/>
        <v>15.530000000000001</v>
      </c>
    </row>
    <row r="20" spans="1:15" ht="12.75">
      <c r="A20" s="64">
        <v>9</v>
      </c>
      <c r="B20" s="108" t="s">
        <v>147</v>
      </c>
      <c r="C20" s="13">
        <v>0.25</v>
      </c>
      <c r="D20" s="6">
        <v>0.55</v>
      </c>
      <c r="E20" s="6">
        <v>1.95</v>
      </c>
      <c r="F20" s="6">
        <v>3.43</v>
      </c>
      <c r="G20" s="6"/>
      <c r="H20" s="7">
        <f t="shared" si="0"/>
        <v>6.18</v>
      </c>
      <c r="I20" s="13">
        <v>0.25</v>
      </c>
      <c r="J20" s="6">
        <v>0</v>
      </c>
      <c r="K20" s="6">
        <v>2.1</v>
      </c>
      <c r="L20" s="6">
        <v>5.55</v>
      </c>
      <c r="M20" s="6"/>
      <c r="N20" s="7">
        <f t="shared" si="2"/>
        <v>7.9</v>
      </c>
      <c r="O20" s="4">
        <f t="shared" si="1"/>
        <v>14.08</v>
      </c>
    </row>
    <row r="21" spans="1:15" ht="12.75">
      <c r="A21" s="64">
        <v>4</v>
      </c>
      <c r="B21" s="117" t="s">
        <v>137</v>
      </c>
      <c r="C21" s="118"/>
      <c r="D21" s="119"/>
      <c r="E21" s="119"/>
      <c r="F21" s="119"/>
      <c r="G21" s="119"/>
      <c r="H21" s="120">
        <f t="shared" si="0"/>
        <v>0</v>
      </c>
      <c r="I21" s="118"/>
      <c r="J21" s="119"/>
      <c r="K21" s="119"/>
      <c r="L21" s="119"/>
      <c r="M21" s="119"/>
      <c r="N21" s="120"/>
      <c r="O21" s="121"/>
    </row>
    <row r="22" spans="1:15" ht="12.75">
      <c r="A22" s="64">
        <v>17</v>
      </c>
      <c r="B22" s="108" t="s">
        <v>154</v>
      </c>
      <c r="C22" s="13">
        <v>0.25</v>
      </c>
      <c r="D22" s="6">
        <v>0.4</v>
      </c>
      <c r="E22" s="6">
        <v>2.55</v>
      </c>
      <c r="F22" s="6">
        <v>3.16</v>
      </c>
      <c r="G22" s="6"/>
      <c r="H22" s="7">
        <f t="shared" si="0"/>
        <v>6.359999999999999</v>
      </c>
      <c r="I22" s="104"/>
      <c r="J22" s="105"/>
      <c r="K22" s="105"/>
      <c r="L22" s="105"/>
      <c r="M22" s="105"/>
      <c r="N22" s="106">
        <f t="shared" si="2"/>
        <v>0</v>
      </c>
      <c r="O22" s="4">
        <f t="shared" si="1"/>
        <v>6.359999999999999</v>
      </c>
    </row>
    <row r="24" spans="1:15" s="2" customFormat="1" ht="18.75" thickBot="1">
      <c r="A24" s="155" t="s">
        <v>5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3.5" thickBot="1">
      <c r="A25" s="156" t="s">
        <v>0</v>
      </c>
      <c r="B25" s="164" t="s">
        <v>1</v>
      </c>
      <c r="C25" s="161" t="s">
        <v>35</v>
      </c>
      <c r="D25" s="162"/>
      <c r="E25" s="162"/>
      <c r="F25" s="162"/>
      <c r="G25" s="163"/>
      <c r="H25" s="159" t="s">
        <v>53</v>
      </c>
      <c r="I25" s="161" t="s">
        <v>36</v>
      </c>
      <c r="J25" s="162"/>
      <c r="K25" s="162"/>
      <c r="L25" s="162"/>
      <c r="M25" s="163"/>
      <c r="N25" s="159" t="s">
        <v>54</v>
      </c>
      <c r="O25" s="159" t="s">
        <v>55</v>
      </c>
    </row>
    <row r="26" spans="1:15" ht="13.5" thickBot="1">
      <c r="A26" s="156"/>
      <c r="B26" s="164"/>
      <c r="C26" s="3" t="s">
        <v>19</v>
      </c>
      <c r="D26" s="3" t="s">
        <v>20</v>
      </c>
      <c r="E26" s="3" t="s">
        <v>21</v>
      </c>
      <c r="F26" s="3" t="s">
        <v>22</v>
      </c>
      <c r="G26" s="3" t="s">
        <v>3</v>
      </c>
      <c r="H26" s="160"/>
      <c r="I26" s="3" t="s">
        <v>19</v>
      </c>
      <c r="J26" s="3" t="s">
        <v>20</v>
      </c>
      <c r="K26" s="3" t="s">
        <v>21</v>
      </c>
      <c r="L26" s="3" t="s">
        <v>22</v>
      </c>
      <c r="M26" s="3" t="s">
        <v>3</v>
      </c>
      <c r="N26" s="160"/>
      <c r="O26" s="160"/>
    </row>
    <row r="27" spans="1:15" ht="12.75">
      <c r="A27" s="64">
        <v>4</v>
      </c>
      <c r="B27" s="109" t="s">
        <v>122</v>
      </c>
      <c r="C27" s="13">
        <v>0.8</v>
      </c>
      <c r="D27" s="6">
        <v>0.75</v>
      </c>
      <c r="E27" s="6">
        <v>4.53</v>
      </c>
      <c r="F27" s="6">
        <v>4.43</v>
      </c>
      <c r="G27" s="6"/>
      <c r="H27" s="7">
        <f>SUM(C27:F27)-G27</f>
        <v>10.51</v>
      </c>
      <c r="I27" s="13">
        <v>0.9</v>
      </c>
      <c r="J27" s="6">
        <v>0.95</v>
      </c>
      <c r="K27" s="6">
        <v>5.1</v>
      </c>
      <c r="L27" s="6">
        <v>5.33</v>
      </c>
      <c r="M27" s="6"/>
      <c r="N27" s="7">
        <f>SUM(I27:L27)-M27</f>
        <v>12.28</v>
      </c>
      <c r="O27" s="76">
        <f>H27+N27</f>
        <v>22.79</v>
      </c>
    </row>
    <row r="28" spans="1:15" ht="12.75">
      <c r="A28" s="64">
        <v>1</v>
      </c>
      <c r="B28" s="109" t="s">
        <v>123</v>
      </c>
      <c r="C28" s="13">
        <v>0.75</v>
      </c>
      <c r="D28" s="6">
        <v>0.95</v>
      </c>
      <c r="E28" s="6">
        <v>4.33</v>
      </c>
      <c r="F28" s="6">
        <v>4</v>
      </c>
      <c r="G28" s="6"/>
      <c r="H28" s="7">
        <f>SUM(C28:F28)-G28</f>
        <v>10.030000000000001</v>
      </c>
      <c r="I28" s="13">
        <v>1.05</v>
      </c>
      <c r="J28" s="6">
        <v>0.65</v>
      </c>
      <c r="K28" s="6">
        <v>4.63</v>
      </c>
      <c r="L28" s="6">
        <v>5.33</v>
      </c>
      <c r="M28" s="6"/>
      <c r="N28" s="7">
        <f>SUM(I28:L28)-M28</f>
        <v>11.66</v>
      </c>
      <c r="O28" s="77">
        <f>H28+N28</f>
        <v>21.69</v>
      </c>
    </row>
    <row r="29" spans="1:15" ht="12.75">
      <c r="A29" s="64">
        <v>5</v>
      </c>
      <c r="B29" s="109" t="s">
        <v>124</v>
      </c>
      <c r="C29" s="13">
        <v>0.15</v>
      </c>
      <c r="D29" s="6">
        <v>0.45</v>
      </c>
      <c r="E29" s="6">
        <v>4.9</v>
      </c>
      <c r="F29" s="6">
        <v>4.7</v>
      </c>
      <c r="G29" s="6"/>
      <c r="H29" s="7">
        <f>SUM(C29:F29)-G29</f>
        <v>10.2</v>
      </c>
      <c r="I29" s="13">
        <v>0</v>
      </c>
      <c r="J29" s="6">
        <v>0.5</v>
      </c>
      <c r="K29" s="6">
        <v>4.63</v>
      </c>
      <c r="L29" s="6">
        <v>5.56</v>
      </c>
      <c r="M29" s="6"/>
      <c r="N29" s="7">
        <f>SUM(I29:L29)-M29</f>
        <v>10.69</v>
      </c>
      <c r="O29" s="77">
        <f>H29+N29</f>
        <v>20.89</v>
      </c>
    </row>
    <row r="30" spans="1:15" ht="12.75">
      <c r="A30" s="64">
        <v>3</v>
      </c>
      <c r="B30" s="109" t="s">
        <v>121</v>
      </c>
      <c r="C30" s="13">
        <v>0.55</v>
      </c>
      <c r="D30" s="6">
        <v>0.75</v>
      </c>
      <c r="E30" s="6">
        <v>3.63</v>
      </c>
      <c r="F30" s="6">
        <v>3.83</v>
      </c>
      <c r="G30" s="6"/>
      <c r="H30" s="7">
        <f>SUM(C30:F30)-G30</f>
        <v>8.76</v>
      </c>
      <c r="I30" s="13">
        <v>0.55</v>
      </c>
      <c r="J30" s="6">
        <v>0.95</v>
      </c>
      <c r="K30" s="6">
        <v>4.43</v>
      </c>
      <c r="L30" s="6">
        <v>5.46</v>
      </c>
      <c r="M30" s="6"/>
      <c r="N30" s="7">
        <f>SUM(I30:L30)-M30</f>
        <v>11.39</v>
      </c>
      <c r="O30" s="77">
        <f>H30+N30</f>
        <v>20.15</v>
      </c>
    </row>
    <row r="31" spans="1:15" ht="12.75">
      <c r="A31" s="64">
        <v>2</v>
      </c>
      <c r="B31" s="109" t="s">
        <v>120</v>
      </c>
      <c r="C31" s="13">
        <v>0.4</v>
      </c>
      <c r="D31" s="6">
        <v>0.5</v>
      </c>
      <c r="E31" s="6">
        <v>3.46</v>
      </c>
      <c r="F31" s="6">
        <v>3.5</v>
      </c>
      <c r="G31" s="6">
        <v>0.3</v>
      </c>
      <c r="H31" s="7">
        <f>SUM(C31:F31)-G31</f>
        <v>7.5600000000000005</v>
      </c>
      <c r="I31" s="13">
        <v>0.3</v>
      </c>
      <c r="J31" s="6">
        <v>0.65</v>
      </c>
      <c r="K31" s="6">
        <v>4.36</v>
      </c>
      <c r="L31" s="6">
        <v>5.86</v>
      </c>
      <c r="M31" s="6"/>
      <c r="N31" s="7">
        <f>SUM(I31:L31)-M31</f>
        <v>11.170000000000002</v>
      </c>
      <c r="O31" s="77">
        <f>H31+N31</f>
        <v>18.730000000000004</v>
      </c>
    </row>
  </sheetData>
  <sheetProtection selectLockedCells="1" selectUnlockedCells="1"/>
  <mergeCells count="16">
    <mergeCell ref="A24:O24"/>
    <mergeCell ref="A25:A26"/>
    <mergeCell ref="B25:B26"/>
    <mergeCell ref="H25:H26"/>
    <mergeCell ref="N25:N26"/>
    <mergeCell ref="O25:O26"/>
    <mergeCell ref="I25:M25"/>
    <mergeCell ref="C25:G25"/>
    <mergeCell ref="A1:O1"/>
    <mergeCell ref="A2:A3"/>
    <mergeCell ref="B2:B3"/>
    <mergeCell ref="C2:G2"/>
    <mergeCell ref="H2:H3"/>
    <mergeCell ref="N2:N3"/>
    <mergeCell ref="O2:O3"/>
    <mergeCell ref="I2:M2"/>
  </mergeCells>
  <printOptions/>
  <pageMargins left="0.35433070866141736" right="0.35433070866141736" top="0.35433070866141736" bottom="0.35433070866141736" header="0.31496062992125984" footer="0.31496062992125984"/>
  <pageSetup horizontalDpi="600" verticalDpi="600" orientation="landscape" paperSize="9"/>
  <headerFooter alignWithMargins="0">
    <oddFooter>&amp;LPalmarès Régional BFC 17-18 mars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G32" sqref="G32"/>
    </sheetView>
  </sheetViews>
  <sheetFormatPr defaultColWidth="11.00390625" defaultRowHeight="12.75"/>
  <cols>
    <col min="1" max="1" width="4.421875" style="1" customWidth="1"/>
    <col min="2" max="2" width="33.421875" style="1" bestFit="1" customWidth="1"/>
    <col min="3" max="7" width="5.8515625" style="1" customWidth="1"/>
    <col min="8" max="8" width="7.7109375" style="1" customWidth="1"/>
    <col min="9" max="13" width="5.8515625" style="1" customWidth="1"/>
    <col min="14" max="14" width="7.7109375" style="1" customWidth="1"/>
    <col min="15" max="15" width="8.7109375" style="14" customWidth="1"/>
    <col min="16" max="16384" width="11.00390625" style="1" customWidth="1"/>
  </cols>
  <sheetData>
    <row r="1" spans="1:14" ht="12.75">
      <c r="A1" s="17"/>
      <c r="B1" s="18"/>
      <c r="C1" s="18"/>
      <c r="D1" s="18"/>
      <c r="E1" s="19"/>
      <c r="F1" s="19"/>
      <c r="G1" s="18"/>
      <c r="H1" s="20"/>
      <c r="I1" s="18"/>
      <c r="J1" s="18"/>
      <c r="K1" s="19"/>
      <c r="L1" s="19"/>
      <c r="M1" s="18"/>
      <c r="N1" s="20"/>
    </row>
    <row r="2" spans="1:15" s="2" customFormat="1" ht="18">
      <c r="A2" s="155" t="s">
        <v>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ht="13.5" thickBot="1"/>
    <row r="4" spans="1:15" ht="13.5" thickBot="1">
      <c r="A4" s="165" t="s">
        <v>0</v>
      </c>
      <c r="B4" s="158" t="s">
        <v>1</v>
      </c>
      <c r="C4" s="158" t="s">
        <v>36</v>
      </c>
      <c r="D4" s="158"/>
      <c r="E4" s="158"/>
      <c r="F4" s="158"/>
      <c r="G4" s="158"/>
      <c r="H4" s="158"/>
      <c r="I4" s="158" t="s">
        <v>41</v>
      </c>
      <c r="J4" s="158"/>
      <c r="K4" s="158"/>
      <c r="L4" s="158"/>
      <c r="M4" s="158"/>
      <c r="N4" s="158"/>
      <c r="O4" s="166" t="s">
        <v>57</v>
      </c>
    </row>
    <row r="5" spans="1:15" ht="27" thickBot="1">
      <c r="A5" s="165"/>
      <c r="B5" s="158"/>
      <c r="C5" s="3" t="s">
        <v>19</v>
      </c>
      <c r="D5" s="3" t="s">
        <v>20</v>
      </c>
      <c r="E5" s="3" t="s">
        <v>21</v>
      </c>
      <c r="F5" s="3" t="s">
        <v>22</v>
      </c>
      <c r="G5" s="3" t="s">
        <v>3</v>
      </c>
      <c r="H5" s="58" t="s">
        <v>56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3</v>
      </c>
      <c r="N5" s="58" t="s">
        <v>53</v>
      </c>
      <c r="O5" s="167"/>
    </row>
    <row r="6" spans="1:15" ht="12.75">
      <c r="A6" s="73">
        <v>11</v>
      </c>
      <c r="B6" s="110" t="s">
        <v>130</v>
      </c>
      <c r="C6" s="15">
        <v>1.25</v>
      </c>
      <c r="D6" s="8">
        <v>0.75</v>
      </c>
      <c r="E6" s="6">
        <v>3.83</v>
      </c>
      <c r="F6" s="6">
        <v>3.13</v>
      </c>
      <c r="G6" s="6"/>
      <c r="H6" s="7">
        <f aca="true" t="shared" si="0" ref="H6:H20">SUM(C6:F6)-G6</f>
        <v>8.96</v>
      </c>
      <c r="I6" s="15">
        <v>1.25</v>
      </c>
      <c r="J6" s="8">
        <v>0.85</v>
      </c>
      <c r="K6" s="6">
        <v>4.75</v>
      </c>
      <c r="L6" s="6">
        <v>5.4</v>
      </c>
      <c r="M6" s="6"/>
      <c r="N6" s="7">
        <f aca="true" t="shared" si="1" ref="N6:N20">SUM(I6:L6)-M6</f>
        <v>12.25</v>
      </c>
      <c r="O6" s="16">
        <f aca="true" t="shared" si="2" ref="O6:O20">H6+N6</f>
        <v>21.21</v>
      </c>
    </row>
    <row r="7" spans="1:15" ht="12.75">
      <c r="A7" s="74">
        <v>5</v>
      </c>
      <c r="B7" s="109" t="s">
        <v>151</v>
      </c>
      <c r="C7" s="13">
        <v>1.25</v>
      </c>
      <c r="D7" s="5">
        <v>0.55</v>
      </c>
      <c r="E7" s="6">
        <v>3.4</v>
      </c>
      <c r="F7" s="6">
        <v>4.56</v>
      </c>
      <c r="G7" s="6"/>
      <c r="H7" s="7">
        <f t="shared" si="0"/>
        <v>9.76</v>
      </c>
      <c r="I7" s="13">
        <v>0.75</v>
      </c>
      <c r="J7" s="5">
        <v>1</v>
      </c>
      <c r="K7" s="6">
        <v>4.85</v>
      </c>
      <c r="L7" s="6">
        <v>4.73</v>
      </c>
      <c r="M7" s="6"/>
      <c r="N7" s="7">
        <f t="shared" si="1"/>
        <v>11.33</v>
      </c>
      <c r="O7" s="16">
        <f t="shared" si="2"/>
        <v>21.09</v>
      </c>
    </row>
    <row r="8" spans="1:15" ht="12.75">
      <c r="A8" s="74">
        <v>9</v>
      </c>
      <c r="B8" s="109" t="s">
        <v>144</v>
      </c>
      <c r="C8" s="13">
        <v>1.25</v>
      </c>
      <c r="D8" s="5">
        <v>0.25</v>
      </c>
      <c r="E8" s="6">
        <v>3.25</v>
      </c>
      <c r="F8" s="6">
        <v>4.33</v>
      </c>
      <c r="G8" s="6"/>
      <c r="H8" s="7">
        <f t="shared" si="0"/>
        <v>9.08</v>
      </c>
      <c r="I8" s="13">
        <v>1.25</v>
      </c>
      <c r="J8" s="5">
        <v>0.95</v>
      </c>
      <c r="K8" s="6">
        <v>3.85</v>
      </c>
      <c r="L8" s="6">
        <v>5.76</v>
      </c>
      <c r="M8" s="6"/>
      <c r="N8" s="7">
        <f t="shared" si="1"/>
        <v>11.81</v>
      </c>
      <c r="O8" s="16">
        <f t="shared" si="2"/>
        <v>20.89</v>
      </c>
    </row>
    <row r="9" spans="1:15" ht="12.75">
      <c r="A9" s="75">
        <v>10</v>
      </c>
      <c r="B9" s="109" t="s">
        <v>150</v>
      </c>
      <c r="C9" s="13">
        <v>1.25</v>
      </c>
      <c r="D9" s="5">
        <v>0.55</v>
      </c>
      <c r="E9" s="6">
        <v>3.35</v>
      </c>
      <c r="F9" s="6">
        <v>3.8</v>
      </c>
      <c r="G9" s="6">
        <v>0.5</v>
      </c>
      <c r="H9" s="7">
        <f t="shared" si="0"/>
        <v>8.45</v>
      </c>
      <c r="I9" s="13">
        <v>1.75</v>
      </c>
      <c r="J9" s="5">
        <v>1.2</v>
      </c>
      <c r="K9" s="6">
        <v>4.2</v>
      </c>
      <c r="L9" s="6">
        <v>4.83</v>
      </c>
      <c r="M9" s="6"/>
      <c r="N9" s="7">
        <f t="shared" si="1"/>
        <v>11.98</v>
      </c>
      <c r="O9" s="16">
        <f t="shared" si="2"/>
        <v>20.43</v>
      </c>
    </row>
    <row r="10" spans="1:15" ht="12.75">
      <c r="A10" s="74">
        <v>15</v>
      </c>
      <c r="B10" s="109" t="s">
        <v>133</v>
      </c>
      <c r="C10" s="13">
        <v>1.25</v>
      </c>
      <c r="D10" s="5">
        <v>0.95</v>
      </c>
      <c r="E10" s="6">
        <v>3.35</v>
      </c>
      <c r="F10" s="6">
        <v>5.1</v>
      </c>
      <c r="G10" s="6"/>
      <c r="H10" s="7">
        <f t="shared" si="0"/>
        <v>10.65</v>
      </c>
      <c r="I10" s="13">
        <v>1.25</v>
      </c>
      <c r="J10" s="5">
        <v>1</v>
      </c>
      <c r="K10" s="6">
        <v>3.1</v>
      </c>
      <c r="L10" s="6">
        <v>3.93</v>
      </c>
      <c r="M10" s="6"/>
      <c r="N10" s="7">
        <f t="shared" si="1"/>
        <v>9.28</v>
      </c>
      <c r="O10" s="16">
        <f t="shared" si="2"/>
        <v>19.93</v>
      </c>
    </row>
    <row r="11" spans="1:15" ht="12.75">
      <c r="A11" s="74">
        <v>14</v>
      </c>
      <c r="B11" s="109" t="s">
        <v>149</v>
      </c>
      <c r="C11" s="13">
        <v>0.75</v>
      </c>
      <c r="D11" s="5">
        <v>0.4</v>
      </c>
      <c r="E11" s="6">
        <v>3.6</v>
      </c>
      <c r="F11" s="6">
        <v>4.36</v>
      </c>
      <c r="G11" s="6"/>
      <c r="H11" s="7">
        <f t="shared" si="0"/>
        <v>9.11</v>
      </c>
      <c r="I11" s="13">
        <v>1</v>
      </c>
      <c r="J11" s="5">
        <v>0.65</v>
      </c>
      <c r="K11" s="6">
        <v>4.25</v>
      </c>
      <c r="L11" s="6">
        <v>3.96</v>
      </c>
      <c r="M11" s="6"/>
      <c r="N11" s="7">
        <f t="shared" si="1"/>
        <v>9.86</v>
      </c>
      <c r="O11" s="16">
        <f t="shared" si="2"/>
        <v>18.97</v>
      </c>
    </row>
    <row r="12" spans="1:15" ht="12.75">
      <c r="A12" s="74">
        <v>13</v>
      </c>
      <c r="B12" s="109" t="s">
        <v>132</v>
      </c>
      <c r="C12" s="13">
        <v>1.75</v>
      </c>
      <c r="D12" s="5">
        <v>0.85</v>
      </c>
      <c r="E12" s="6">
        <v>3.15</v>
      </c>
      <c r="F12" s="6">
        <v>3.93</v>
      </c>
      <c r="G12" s="6"/>
      <c r="H12" s="7">
        <f t="shared" si="0"/>
        <v>9.68</v>
      </c>
      <c r="I12" s="13">
        <v>0.75</v>
      </c>
      <c r="J12" s="5">
        <v>1.2</v>
      </c>
      <c r="K12" s="6">
        <v>3.15</v>
      </c>
      <c r="L12" s="6">
        <v>3.8</v>
      </c>
      <c r="M12" s="6"/>
      <c r="N12" s="7">
        <f t="shared" si="1"/>
        <v>8.899999999999999</v>
      </c>
      <c r="O12" s="16">
        <f t="shared" si="2"/>
        <v>18.58</v>
      </c>
    </row>
    <row r="13" spans="1:15" ht="12.75">
      <c r="A13" s="74">
        <v>4</v>
      </c>
      <c r="B13" s="109" t="s">
        <v>125</v>
      </c>
      <c r="C13" s="13">
        <v>1.75</v>
      </c>
      <c r="D13" s="5">
        <v>0.7</v>
      </c>
      <c r="E13" s="6">
        <v>4.85</v>
      </c>
      <c r="F13" s="6">
        <v>4.36</v>
      </c>
      <c r="G13" s="6"/>
      <c r="H13" s="7">
        <f t="shared" si="0"/>
        <v>11.66</v>
      </c>
      <c r="I13" s="13">
        <v>0</v>
      </c>
      <c r="J13" s="5">
        <v>0.65</v>
      </c>
      <c r="K13" s="6">
        <v>3.2</v>
      </c>
      <c r="L13" s="6">
        <v>3.16</v>
      </c>
      <c r="M13" s="6">
        <v>0.3</v>
      </c>
      <c r="N13" s="7">
        <f t="shared" si="1"/>
        <v>6.71</v>
      </c>
      <c r="O13" s="16">
        <f t="shared" si="2"/>
        <v>18.37</v>
      </c>
    </row>
    <row r="14" spans="1:15" ht="12.75">
      <c r="A14" s="74">
        <v>12</v>
      </c>
      <c r="B14" s="109" t="s">
        <v>131</v>
      </c>
      <c r="C14" s="13">
        <v>0.75</v>
      </c>
      <c r="D14" s="5">
        <v>0.4</v>
      </c>
      <c r="E14" s="6">
        <v>2.9</v>
      </c>
      <c r="F14" s="6">
        <v>4.06</v>
      </c>
      <c r="G14" s="6"/>
      <c r="H14" s="7">
        <f t="shared" si="0"/>
        <v>8.11</v>
      </c>
      <c r="I14" s="13">
        <v>1.25</v>
      </c>
      <c r="J14" s="5">
        <v>0.85</v>
      </c>
      <c r="K14" s="6">
        <v>3.75</v>
      </c>
      <c r="L14" s="6">
        <v>4.36</v>
      </c>
      <c r="M14" s="6"/>
      <c r="N14" s="7">
        <f t="shared" si="1"/>
        <v>10.21</v>
      </c>
      <c r="O14" s="16">
        <f t="shared" si="2"/>
        <v>18.32</v>
      </c>
    </row>
    <row r="15" spans="1:15" ht="12.75">
      <c r="A15" s="74">
        <v>8</v>
      </c>
      <c r="B15" s="109" t="s">
        <v>129</v>
      </c>
      <c r="C15" s="13">
        <v>0.75</v>
      </c>
      <c r="D15" s="5">
        <v>0.4</v>
      </c>
      <c r="E15" s="6">
        <v>3.1</v>
      </c>
      <c r="F15" s="6">
        <v>4.43</v>
      </c>
      <c r="G15" s="6"/>
      <c r="H15" s="7">
        <f t="shared" si="0"/>
        <v>8.68</v>
      </c>
      <c r="I15" s="13">
        <v>1.25</v>
      </c>
      <c r="J15" s="5">
        <v>0.5</v>
      </c>
      <c r="K15" s="6">
        <v>3.35</v>
      </c>
      <c r="L15" s="6">
        <v>3.43</v>
      </c>
      <c r="M15" s="6"/>
      <c r="N15" s="7">
        <f t="shared" si="1"/>
        <v>8.53</v>
      </c>
      <c r="O15" s="16">
        <f t="shared" si="2"/>
        <v>17.21</v>
      </c>
    </row>
    <row r="16" spans="1:15" ht="12.75">
      <c r="A16" s="74">
        <v>3</v>
      </c>
      <c r="B16" s="109" t="s">
        <v>127</v>
      </c>
      <c r="C16" s="13">
        <v>0.75</v>
      </c>
      <c r="D16" s="5">
        <v>0.55</v>
      </c>
      <c r="E16" s="6">
        <v>3.75</v>
      </c>
      <c r="F16" s="6">
        <v>4.1</v>
      </c>
      <c r="G16" s="6"/>
      <c r="H16" s="7">
        <f t="shared" si="0"/>
        <v>9.149999999999999</v>
      </c>
      <c r="I16" s="13">
        <v>0</v>
      </c>
      <c r="J16" s="5">
        <v>0.7</v>
      </c>
      <c r="K16" s="6">
        <v>3</v>
      </c>
      <c r="L16" s="6">
        <v>3.7</v>
      </c>
      <c r="M16" s="6"/>
      <c r="N16" s="7">
        <f t="shared" si="1"/>
        <v>7.4</v>
      </c>
      <c r="O16" s="16">
        <f t="shared" si="2"/>
        <v>16.549999999999997</v>
      </c>
    </row>
    <row r="17" spans="1:15" ht="12.75">
      <c r="A17" s="74">
        <v>2</v>
      </c>
      <c r="B17" s="109" t="s">
        <v>126</v>
      </c>
      <c r="C17" s="13">
        <v>0.75</v>
      </c>
      <c r="D17" s="5">
        <v>0.55</v>
      </c>
      <c r="E17" s="6">
        <v>2.35</v>
      </c>
      <c r="F17" s="6">
        <v>4.8</v>
      </c>
      <c r="G17" s="6"/>
      <c r="H17" s="7">
        <f t="shared" si="0"/>
        <v>8.45</v>
      </c>
      <c r="I17" s="13">
        <v>0.25</v>
      </c>
      <c r="J17" s="5">
        <v>0.75</v>
      </c>
      <c r="K17" s="6">
        <v>2.75</v>
      </c>
      <c r="L17" s="6">
        <v>3.6</v>
      </c>
      <c r="M17" s="6"/>
      <c r="N17" s="7">
        <f t="shared" si="1"/>
        <v>7.35</v>
      </c>
      <c r="O17" s="16">
        <f t="shared" si="2"/>
        <v>15.799999999999999</v>
      </c>
    </row>
    <row r="18" spans="1:15" ht="12.75">
      <c r="A18" s="74">
        <v>7</v>
      </c>
      <c r="B18" s="109" t="s">
        <v>128</v>
      </c>
      <c r="C18" s="13">
        <v>1.25</v>
      </c>
      <c r="D18" s="5">
        <v>0.35</v>
      </c>
      <c r="E18" s="6">
        <v>1.9</v>
      </c>
      <c r="F18" s="6">
        <v>3.9</v>
      </c>
      <c r="G18" s="6"/>
      <c r="H18" s="7">
        <f t="shared" si="0"/>
        <v>7.4</v>
      </c>
      <c r="I18" s="13">
        <v>0.75</v>
      </c>
      <c r="J18" s="5">
        <v>0.8</v>
      </c>
      <c r="K18" s="6">
        <v>3.05</v>
      </c>
      <c r="L18" s="6">
        <v>3.6</v>
      </c>
      <c r="M18" s="6"/>
      <c r="N18" s="7">
        <f t="shared" si="1"/>
        <v>8.2</v>
      </c>
      <c r="O18" s="16">
        <f t="shared" si="2"/>
        <v>15.6</v>
      </c>
    </row>
    <row r="19" spans="1:15" ht="12.75">
      <c r="A19" s="74">
        <v>1</v>
      </c>
      <c r="B19" s="110" t="s">
        <v>153</v>
      </c>
      <c r="C19" s="13">
        <v>1.1</v>
      </c>
      <c r="D19" s="8">
        <v>0.3</v>
      </c>
      <c r="E19" s="6">
        <v>2.7</v>
      </c>
      <c r="F19" s="6">
        <v>3.9</v>
      </c>
      <c r="G19" s="6"/>
      <c r="H19" s="7">
        <f t="shared" si="0"/>
        <v>8</v>
      </c>
      <c r="I19" s="15">
        <v>0.25</v>
      </c>
      <c r="J19" s="8">
        <v>0.2</v>
      </c>
      <c r="K19" s="6">
        <v>2.85</v>
      </c>
      <c r="L19" s="6">
        <v>2.73</v>
      </c>
      <c r="M19" s="6"/>
      <c r="N19" s="7">
        <f t="shared" si="1"/>
        <v>6.03</v>
      </c>
      <c r="O19" s="16">
        <f t="shared" si="2"/>
        <v>14.030000000000001</v>
      </c>
    </row>
    <row r="20" spans="1:15" ht="12.75">
      <c r="A20" s="74">
        <v>6</v>
      </c>
      <c r="B20" s="110" t="s">
        <v>152</v>
      </c>
      <c r="C20" s="15">
        <v>1.25</v>
      </c>
      <c r="D20" s="8">
        <v>0.5</v>
      </c>
      <c r="E20" s="6">
        <v>2</v>
      </c>
      <c r="F20" s="6">
        <v>3.66</v>
      </c>
      <c r="G20" s="6"/>
      <c r="H20" s="7">
        <f t="shared" si="0"/>
        <v>7.41</v>
      </c>
      <c r="I20" s="15">
        <v>0</v>
      </c>
      <c r="J20" s="8">
        <v>0.35</v>
      </c>
      <c r="K20" s="6">
        <v>0.75</v>
      </c>
      <c r="L20" s="6">
        <v>1.16</v>
      </c>
      <c r="M20" s="6">
        <v>1.2</v>
      </c>
      <c r="N20" s="7">
        <f t="shared" si="1"/>
        <v>1.0599999999999998</v>
      </c>
      <c r="O20" s="72">
        <f t="shared" si="2"/>
        <v>8.47</v>
      </c>
    </row>
    <row r="21" spans="1:8" ht="12.75">
      <c r="A21" s="17"/>
      <c r="B21" s="18"/>
      <c r="C21" s="18"/>
      <c r="D21" s="18"/>
      <c r="E21" s="20"/>
      <c r="F21" s="20"/>
      <c r="G21" s="20"/>
      <c r="H21" s="20"/>
    </row>
    <row r="22" s="2" customFormat="1" ht="18"/>
    <row r="24" ht="12.75">
      <c r="O24" s="1"/>
    </row>
    <row r="25" ht="12.75">
      <c r="O25" s="1"/>
    </row>
    <row r="26" ht="12.75">
      <c r="O26" s="1"/>
    </row>
    <row r="27" ht="12.75">
      <c r="O27" s="1"/>
    </row>
    <row r="28" ht="12.75">
      <c r="O28" s="1"/>
    </row>
    <row r="29" ht="12.75">
      <c r="O29" s="1"/>
    </row>
    <row r="30" ht="12.75">
      <c r="O30" s="1"/>
    </row>
    <row r="31" ht="12.75">
      <c r="O31" s="1"/>
    </row>
    <row r="32" ht="12.75">
      <c r="O32" s="1"/>
    </row>
    <row r="33" spans="15:16" ht="12.75">
      <c r="O33" s="1"/>
      <c r="P33" s="18"/>
    </row>
    <row r="34" ht="12.75">
      <c r="O34" s="1"/>
    </row>
    <row r="35" ht="12.75">
      <c r="O35" s="1"/>
    </row>
  </sheetData>
  <sheetProtection selectLockedCells="1" selectUnlockedCells="1"/>
  <mergeCells count="6">
    <mergeCell ref="A4:A5"/>
    <mergeCell ref="B4:B5"/>
    <mergeCell ref="C4:H4"/>
    <mergeCell ref="I4:N4"/>
    <mergeCell ref="O4:O5"/>
    <mergeCell ref="A2:O2"/>
  </mergeCells>
  <printOptions/>
  <pageMargins left="0.35433070866141736" right="0.35433070866141736" top="0.35433070866141736" bottom="0.35433070866141736" header="0.31496062992125984" footer="0.31496062992125984"/>
  <pageSetup horizontalDpi="600" verticalDpi="600" orientation="landscape" paperSize="9"/>
  <headerFooter alignWithMargins="0">
    <oddFooter>&amp;LPalmarès Régional BFC 17-18 mars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Y29" sqref="Y29"/>
    </sheetView>
  </sheetViews>
  <sheetFormatPr defaultColWidth="11.421875" defaultRowHeight="12.75"/>
  <cols>
    <col min="1" max="1" width="4.421875" style="0" customWidth="1"/>
    <col min="2" max="2" width="27.421875" style="0" customWidth="1"/>
    <col min="3" max="3" width="5.421875" style="0" customWidth="1"/>
    <col min="4" max="4" width="6.00390625" style="0" customWidth="1"/>
    <col min="5" max="6" width="6.28125" style="0" customWidth="1"/>
    <col min="7" max="7" width="4.8515625" style="0" customWidth="1"/>
    <col min="8" max="8" width="7.7109375" style="0" customWidth="1"/>
    <col min="9" max="10" width="6.421875" style="0" customWidth="1"/>
    <col min="11" max="11" width="6.140625" style="0" customWidth="1"/>
    <col min="12" max="12" width="6.421875" style="0" customWidth="1"/>
    <col min="13" max="13" width="4.140625" style="0" customWidth="1"/>
    <col min="14" max="14" width="7.140625" style="0" customWidth="1"/>
    <col min="15" max="15" width="6.7109375" style="0" customWidth="1"/>
    <col min="16" max="18" width="4.7109375" style="0" customWidth="1"/>
    <col min="19" max="19" width="4.7109375" style="0" hidden="1" customWidth="1"/>
    <col min="20" max="20" width="7.00390625" style="0" customWidth="1"/>
    <col min="21" max="21" width="9.00390625" style="21" customWidth="1"/>
  </cols>
  <sheetData>
    <row r="1" spans="1:15" ht="18">
      <c r="A1" s="155" t="s">
        <v>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4"/>
    </row>
    <row r="3" spans="1:15" ht="13.5" thickBot="1">
      <c r="A3" s="168" t="s">
        <v>0</v>
      </c>
      <c r="B3" s="158" t="s">
        <v>1</v>
      </c>
      <c r="C3" s="158" t="s">
        <v>40</v>
      </c>
      <c r="D3" s="158"/>
      <c r="E3" s="158"/>
      <c r="F3" s="158"/>
      <c r="G3" s="158"/>
      <c r="H3" s="158"/>
      <c r="I3" s="158" t="s">
        <v>41</v>
      </c>
      <c r="J3" s="158"/>
      <c r="K3" s="158"/>
      <c r="L3" s="158"/>
      <c r="M3" s="158"/>
      <c r="N3" s="158"/>
      <c r="O3" s="166" t="s">
        <v>59</v>
      </c>
    </row>
    <row r="4" spans="1:15" ht="27" thickBot="1">
      <c r="A4" s="168"/>
      <c r="B4" s="158"/>
      <c r="C4" s="3" t="s">
        <v>24</v>
      </c>
      <c r="D4" s="3" t="s">
        <v>20</v>
      </c>
      <c r="E4" s="3" t="s">
        <v>21</v>
      </c>
      <c r="F4" s="3" t="s">
        <v>22</v>
      </c>
      <c r="G4" s="3" t="s">
        <v>3</v>
      </c>
      <c r="H4" s="58" t="s">
        <v>58</v>
      </c>
      <c r="I4" s="3" t="s">
        <v>19</v>
      </c>
      <c r="J4" s="3" t="s">
        <v>20</v>
      </c>
      <c r="K4" s="3" t="s">
        <v>21</v>
      </c>
      <c r="L4" s="3" t="s">
        <v>25</v>
      </c>
      <c r="M4" s="3" t="s">
        <v>3</v>
      </c>
      <c r="N4" s="58" t="s">
        <v>58</v>
      </c>
      <c r="O4" s="167"/>
    </row>
    <row r="5" spans="1:15" ht="12">
      <c r="A5" s="123">
        <v>9</v>
      </c>
      <c r="B5" s="124" t="s">
        <v>113</v>
      </c>
      <c r="C5" s="125">
        <v>1.4</v>
      </c>
      <c r="D5" s="126">
        <v>3.05</v>
      </c>
      <c r="E5" s="127">
        <v>5.3</v>
      </c>
      <c r="F5" s="127">
        <v>5.06</v>
      </c>
      <c r="G5" s="128"/>
      <c r="H5" s="129">
        <f>SUM(C5:F5)-G5</f>
        <v>14.809999999999999</v>
      </c>
      <c r="I5" s="125">
        <v>0.95</v>
      </c>
      <c r="J5" s="126">
        <v>0.95</v>
      </c>
      <c r="K5" s="127">
        <v>3.9</v>
      </c>
      <c r="L5" s="127">
        <v>5.63</v>
      </c>
      <c r="M5" s="128"/>
      <c r="N5" s="129">
        <f aca="true" t="shared" si="0" ref="N5:N16">SUM(I5:L5)-M5</f>
        <v>11.43</v>
      </c>
      <c r="O5" s="130">
        <f aca="true" t="shared" si="1" ref="O5:O16">H5+N5</f>
        <v>26.24</v>
      </c>
    </row>
    <row r="6" spans="1:15" ht="12">
      <c r="A6" s="123">
        <v>7</v>
      </c>
      <c r="B6" s="124" t="s">
        <v>111</v>
      </c>
      <c r="C6" s="125">
        <v>0.95</v>
      </c>
      <c r="D6" s="126">
        <v>2.05</v>
      </c>
      <c r="E6" s="127">
        <v>4.75</v>
      </c>
      <c r="F6" s="127">
        <v>5.3</v>
      </c>
      <c r="G6" s="128"/>
      <c r="H6" s="129">
        <f>SUM(C6:F6)-G6</f>
        <v>13.05</v>
      </c>
      <c r="I6" s="125">
        <v>0.65</v>
      </c>
      <c r="J6" s="126">
        <v>0.65</v>
      </c>
      <c r="K6" s="127">
        <v>4.2</v>
      </c>
      <c r="L6" s="127">
        <v>5.6</v>
      </c>
      <c r="M6" s="128"/>
      <c r="N6" s="129">
        <f t="shared" si="0"/>
        <v>11.1</v>
      </c>
      <c r="O6" s="131">
        <f t="shared" si="1"/>
        <v>24.15</v>
      </c>
    </row>
    <row r="7" spans="1:15" ht="12">
      <c r="A7" s="123">
        <v>2</v>
      </c>
      <c r="B7" s="124" t="s">
        <v>107</v>
      </c>
      <c r="C7" s="125">
        <v>1.2</v>
      </c>
      <c r="D7" s="126">
        <v>1.85</v>
      </c>
      <c r="E7" s="127">
        <v>3.2</v>
      </c>
      <c r="F7" s="127">
        <v>4.66</v>
      </c>
      <c r="G7" s="128"/>
      <c r="H7" s="129">
        <v>10.91</v>
      </c>
      <c r="I7" s="125">
        <v>0.9</v>
      </c>
      <c r="J7" s="126">
        <v>1.2</v>
      </c>
      <c r="K7" s="127">
        <v>4.3</v>
      </c>
      <c r="L7" s="127">
        <v>6.23</v>
      </c>
      <c r="M7" s="128"/>
      <c r="N7" s="129">
        <f t="shared" si="0"/>
        <v>12.63</v>
      </c>
      <c r="O7" s="131">
        <f t="shared" si="1"/>
        <v>23.54</v>
      </c>
    </row>
    <row r="8" spans="1:15" ht="12">
      <c r="A8" s="123">
        <v>11</v>
      </c>
      <c r="B8" s="124" t="s">
        <v>115</v>
      </c>
      <c r="C8" s="125">
        <v>1.25</v>
      </c>
      <c r="D8" s="126">
        <v>2.2</v>
      </c>
      <c r="E8" s="127">
        <v>3.9</v>
      </c>
      <c r="F8" s="127">
        <v>4.46</v>
      </c>
      <c r="G8" s="128"/>
      <c r="H8" s="129">
        <f>SUM(C8:F8)-G8</f>
        <v>11.809999999999999</v>
      </c>
      <c r="I8" s="125">
        <v>0.55</v>
      </c>
      <c r="J8" s="126">
        <v>0.75</v>
      </c>
      <c r="K8" s="127">
        <v>4.3</v>
      </c>
      <c r="L8" s="127">
        <v>5.73</v>
      </c>
      <c r="M8" s="128"/>
      <c r="N8" s="129">
        <f t="shared" si="0"/>
        <v>11.33</v>
      </c>
      <c r="O8" s="131">
        <f t="shared" si="1"/>
        <v>23.14</v>
      </c>
    </row>
    <row r="9" spans="1:15" ht="12">
      <c r="A9" s="123">
        <v>5</v>
      </c>
      <c r="B9" s="124" t="s">
        <v>110</v>
      </c>
      <c r="C9" s="125">
        <v>0.85</v>
      </c>
      <c r="D9" s="126">
        <v>1.75</v>
      </c>
      <c r="E9" s="127">
        <v>5.6</v>
      </c>
      <c r="F9" s="127">
        <v>4.56</v>
      </c>
      <c r="G9" s="128"/>
      <c r="H9" s="129">
        <v>12.76</v>
      </c>
      <c r="I9" s="125">
        <v>0.2</v>
      </c>
      <c r="J9" s="126">
        <v>0.45</v>
      </c>
      <c r="K9" s="127">
        <v>3</v>
      </c>
      <c r="L9" s="127">
        <v>4.06</v>
      </c>
      <c r="M9" s="128"/>
      <c r="N9" s="129">
        <f t="shared" si="0"/>
        <v>7.709999999999999</v>
      </c>
      <c r="O9" s="131">
        <f t="shared" si="1"/>
        <v>20.47</v>
      </c>
    </row>
    <row r="10" spans="1:15" ht="12">
      <c r="A10" s="123">
        <v>1</v>
      </c>
      <c r="B10" s="124" t="s">
        <v>106</v>
      </c>
      <c r="C10" s="125">
        <v>1.15</v>
      </c>
      <c r="D10" s="126">
        <v>1.55</v>
      </c>
      <c r="E10" s="127">
        <v>3.95</v>
      </c>
      <c r="F10" s="127">
        <v>4.4</v>
      </c>
      <c r="G10" s="128"/>
      <c r="H10" s="129">
        <v>11.05</v>
      </c>
      <c r="I10" s="125">
        <v>0.75</v>
      </c>
      <c r="J10" s="126">
        <v>0.5</v>
      </c>
      <c r="K10" s="127">
        <v>3.65</v>
      </c>
      <c r="L10" s="127">
        <v>4.16</v>
      </c>
      <c r="M10" s="128"/>
      <c r="N10" s="129">
        <f t="shared" si="0"/>
        <v>9.06</v>
      </c>
      <c r="O10" s="131">
        <f t="shared" si="1"/>
        <v>20.11</v>
      </c>
    </row>
    <row r="11" spans="1:15" ht="12">
      <c r="A11" s="123">
        <v>3</v>
      </c>
      <c r="B11" s="124" t="s">
        <v>108</v>
      </c>
      <c r="C11" s="125">
        <v>0.6</v>
      </c>
      <c r="D11" s="126">
        <v>1.35</v>
      </c>
      <c r="E11" s="127">
        <v>2.9</v>
      </c>
      <c r="F11" s="127">
        <v>4.5</v>
      </c>
      <c r="G11" s="128"/>
      <c r="H11" s="129">
        <v>9.35</v>
      </c>
      <c r="I11" s="125">
        <v>0.9</v>
      </c>
      <c r="J11" s="126">
        <v>0.85</v>
      </c>
      <c r="K11" s="127">
        <v>3.7</v>
      </c>
      <c r="L11" s="127">
        <v>5.1</v>
      </c>
      <c r="M11" s="128">
        <v>0.6</v>
      </c>
      <c r="N11" s="129">
        <f t="shared" si="0"/>
        <v>9.950000000000001</v>
      </c>
      <c r="O11" s="131">
        <f t="shared" si="1"/>
        <v>19.3</v>
      </c>
    </row>
    <row r="12" spans="1:15" ht="12">
      <c r="A12" s="123">
        <v>12</v>
      </c>
      <c r="B12" s="124" t="s">
        <v>116</v>
      </c>
      <c r="C12" s="125">
        <v>0.7</v>
      </c>
      <c r="D12" s="126">
        <v>1.4</v>
      </c>
      <c r="E12" s="127">
        <v>2.7</v>
      </c>
      <c r="F12" s="127">
        <v>3.93</v>
      </c>
      <c r="G12" s="128"/>
      <c r="H12" s="129">
        <f>SUM(C12:F12)-G12</f>
        <v>8.73</v>
      </c>
      <c r="I12" s="125">
        <v>0.45</v>
      </c>
      <c r="J12" s="126">
        <v>0</v>
      </c>
      <c r="K12" s="127">
        <v>3.45</v>
      </c>
      <c r="L12" s="127">
        <v>5.56</v>
      </c>
      <c r="M12" s="128"/>
      <c r="N12" s="129">
        <f t="shared" si="0"/>
        <v>9.46</v>
      </c>
      <c r="O12" s="131">
        <f t="shared" si="1"/>
        <v>18.19</v>
      </c>
    </row>
    <row r="13" spans="1:15" ht="12">
      <c r="A13" s="123">
        <v>6</v>
      </c>
      <c r="B13" s="124" t="s">
        <v>155</v>
      </c>
      <c r="C13" s="125">
        <v>0.25</v>
      </c>
      <c r="D13" s="126">
        <v>0.95</v>
      </c>
      <c r="E13" s="127">
        <v>3.75</v>
      </c>
      <c r="F13" s="127">
        <v>4.46</v>
      </c>
      <c r="G13" s="128"/>
      <c r="H13" s="129">
        <f>SUM(C13:F13)-G13</f>
        <v>9.41</v>
      </c>
      <c r="I13" s="125">
        <v>0.4</v>
      </c>
      <c r="J13" s="126">
        <v>0.7</v>
      </c>
      <c r="K13" s="127">
        <v>3.1</v>
      </c>
      <c r="L13" s="127">
        <v>4.53</v>
      </c>
      <c r="M13" s="128"/>
      <c r="N13" s="129">
        <f t="shared" si="0"/>
        <v>8.73</v>
      </c>
      <c r="O13" s="131">
        <f t="shared" si="1"/>
        <v>18.14</v>
      </c>
    </row>
    <row r="14" spans="1:15" ht="12">
      <c r="A14" s="132">
        <v>4</v>
      </c>
      <c r="B14" s="133" t="s">
        <v>109</v>
      </c>
      <c r="C14" s="134">
        <v>0.3</v>
      </c>
      <c r="D14" s="135">
        <v>0.45</v>
      </c>
      <c r="E14" s="136">
        <v>3.7</v>
      </c>
      <c r="F14" s="136">
        <v>3.16</v>
      </c>
      <c r="G14" s="137"/>
      <c r="H14" s="129">
        <v>7.61</v>
      </c>
      <c r="I14" s="134">
        <v>0.35</v>
      </c>
      <c r="J14" s="135">
        <v>0.7</v>
      </c>
      <c r="K14" s="136">
        <v>3.05</v>
      </c>
      <c r="L14" s="136">
        <v>5.06</v>
      </c>
      <c r="M14" s="137"/>
      <c r="N14" s="129">
        <f t="shared" si="0"/>
        <v>9.16</v>
      </c>
      <c r="O14" s="131">
        <f t="shared" si="1"/>
        <v>16.77</v>
      </c>
    </row>
    <row r="15" spans="1:15" ht="12">
      <c r="A15" s="132">
        <v>10</v>
      </c>
      <c r="B15" s="133" t="s">
        <v>114</v>
      </c>
      <c r="C15" s="134">
        <v>0.35</v>
      </c>
      <c r="D15" s="135">
        <v>0.85</v>
      </c>
      <c r="E15" s="136">
        <v>4.15</v>
      </c>
      <c r="F15" s="136">
        <v>4.4</v>
      </c>
      <c r="G15" s="137"/>
      <c r="H15" s="129">
        <f>SUM(C15:F15)-G15</f>
        <v>9.75</v>
      </c>
      <c r="I15" s="134">
        <v>0.15</v>
      </c>
      <c r="J15" s="135">
        <v>0.15</v>
      </c>
      <c r="K15" s="136">
        <v>2.55</v>
      </c>
      <c r="L15" s="136">
        <v>3.9</v>
      </c>
      <c r="M15" s="137"/>
      <c r="N15" s="129">
        <f t="shared" si="0"/>
        <v>6.75</v>
      </c>
      <c r="O15" s="131">
        <f t="shared" si="1"/>
        <v>16.5</v>
      </c>
    </row>
    <row r="16" spans="1:15" ht="12.75" thickBot="1">
      <c r="A16" s="138">
        <v>8</v>
      </c>
      <c r="B16" s="139" t="s">
        <v>112</v>
      </c>
      <c r="C16" s="140">
        <v>0.05</v>
      </c>
      <c r="D16" s="141">
        <v>0.45</v>
      </c>
      <c r="E16" s="142">
        <v>2</v>
      </c>
      <c r="F16" s="142">
        <v>4.2</v>
      </c>
      <c r="G16" s="143"/>
      <c r="H16" s="144">
        <f>SUM(C16:F16)-G16</f>
        <v>6.7</v>
      </c>
      <c r="I16" s="140">
        <v>0.3</v>
      </c>
      <c r="J16" s="141">
        <v>0.5</v>
      </c>
      <c r="K16" s="142">
        <v>3.35</v>
      </c>
      <c r="L16" s="142">
        <v>5.36</v>
      </c>
      <c r="M16" s="143"/>
      <c r="N16" s="144">
        <f t="shared" si="0"/>
        <v>9.510000000000002</v>
      </c>
      <c r="O16" s="145">
        <f t="shared" si="1"/>
        <v>16.21</v>
      </c>
    </row>
    <row r="19" spans="1:21" ht="18">
      <c r="A19" s="171" t="s">
        <v>8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ht="12.75" thickBot="1"/>
    <row r="21" spans="1:21" ht="13.5" thickBot="1">
      <c r="A21" s="168" t="s">
        <v>0</v>
      </c>
      <c r="B21" s="169" t="s">
        <v>1</v>
      </c>
      <c r="C21" s="175" t="s">
        <v>36</v>
      </c>
      <c r="D21" s="176"/>
      <c r="E21" s="176"/>
      <c r="F21" s="176"/>
      <c r="G21" s="176"/>
      <c r="H21" s="177"/>
      <c r="I21" s="169" t="s">
        <v>41</v>
      </c>
      <c r="J21" s="169"/>
      <c r="K21" s="169"/>
      <c r="L21" s="169"/>
      <c r="M21" s="169"/>
      <c r="N21" s="169"/>
      <c r="O21" s="169" t="s">
        <v>34</v>
      </c>
      <c r="P21" s="169"/>
      <c r="Q21" s="169"/>
      <c r="R21" s="169"/>
      <c r="S21" s="169"/>
      <c r="T21" s="169"/>
      <c r="U21" s="178" t="s">
        <v>62</v>
      </c>
    </row>
    <row r="22" spans="1:21" ht="32.25" customHeight="1" thickBot="1">
      <c r="A22" s="168"/>
      <c r="B22" s="169"/>
      <c r="C22" s="23" t="s">
        <v>19</v>
      </c>
      <c r="D22" s="23" t="s">
        <v>20</v>
      </c>
      <c r="E22" s="23" t="s">
        <v>21</v>
      </c>
      <c r="F22" s="23" t="s">
        <v>22</v>
      </c>
      <c r="G22" s="23" t="s">
        <v>3</v>
      </c>
      <c r="H22" s="85" t="s">
        <v>60</v>
      </c>
      <c r="I22" s="23" t="s">
        <v>19</v>
      </c>
      <c r="J22" s="23" t="s">
        <v>20</v>
      </c>
      <c r="K22" s="23" t="s">
        <v>21</v>
      </c>
      <c r="L22" s="23" t="s">
        <v>25</v>
      </c>
      <c r="M22" s="23" t="s">
        <v>3</v>
      </c>
      <c r="N22" s="85" t="s">
        <v>61</v>
      </c>
      <c r="O22" s="23" t="s">
        <v>19</v>
      </c>
      <c r="P22" s="23" t="s">
        <v>20</v>
      </c>
      <c r="Q22" s="23" t="s">
        <v>21</v>
      </c>
      <c r="R22" s="23" t="s">
        <v>22</v>
      </c>
      <c r="S22" s="23" t="s">
        <v>3</v>
      </c>
      <c r="T22" s="84" t="s">
        <v>61</v>
      </c>
      <c r="U22" s="179"/>
    </row>
    <row r="23" spans="1:21" ht="12">
      <c r="A23" s="146">
        <v>1</v>
      </c>
      <c r="B23" s="147" t="s">
        <v>117</v>
      </c>
      <c r="C23" s="148">
        <v>2.05</v>
      </c>
      <c r="D23" s="149">
        <v>1.65</v>
      </c>
      <c r="E23" s="149">
        <v>5.36</v>
      </c>
      <c r="F23" s="149">
        <v>5.26</v>
      </c>
      <c r="G23" s="149"/>
      <c r="H23" s="150">
        <f>SUM(C23:F23)-G23</f>
        <v>14.32</v>
      </c>
      <c r="I23" s="148">
        <v>2</v>
      </c>
      <c r="J23" s="149">
        <v>2.35</v>
      </c>
      <c r="K23" s="149">
        <v>5.33</v>
      </c>
      <c r="L23" s="149">
        <v>5.6</v>
      </c>
      <c r="M23" s="149"/>
      <c r="N23" s="150">
        <f>SUM(I23:L23)-M23</f>
        <v>15.28</v>
      </c>
      <c r="O23" s="148">
        <v>2.45</v>
      </c>
      <c r="P23" s="149">
        <v>2.35</v>
      </c>
      <c r="Q23" s="149">
        <v>5.46</v>
      </c>
      <c r="R23" s="149">
        <v>5.43</v>
      </c>
      <c r="S23" s="149"/>
      <c r="T23" s="150">
        <f>SUM(O23:R23)-S23</f>
        <v>15.690000000000001</v>
      </c>
      <c r="U23" s="151">
        <f>H23+N23+T23</f>
        <v>45.290000000000006</v>
      </c>
    </row>
    <row r="24" spans="1:21" ht="12">
      <c r="A24" s="146">
        <v>2</v>
      </c>
      <c r="B24" s="147" t="s">
        <v>118</v>
      </c>
      <c r="C24" s="148">
        <v>0.55</v>
      </c>
      <c r="D24" s="149">
        <v>1.1</v>
      </c>
      <c r="E24" s="149">
        <v>5.23</v>
      </c>
      <c r="F24" s="149">
        <v>5.23</v>
      </c>
      <c r="G24" s="149"/>
      <c r="H24" s="150">
        <f>SUM(C24:F24)-G24</f>
        <v>12.110000000000001</v>
      </c>
      <c r="I24" s="148">
        <v>0.65</v>
      </c>
      <c r="J24" s="149">
        <v>1.25</v>
      </c>
      <c r="K24" s="149">
        <v>4.66</v>
      </c>
      <c r="L24" s="149">
        <v>5.7</v>
      </c>
      <c r="M24" s="149"/>
      <c r="N24" s="150">
        <f>SUM(I24:L24)-M24</f>
        <v>12.260000000000002</v>
      </c>
      <c r="O24" s="148">
        <v>0.9</v>
      </c>
      <c r="P24" s="149">
        <v>1.8</v>
      </c>
      <c r="Q24" s="149">
        <v>4.96</v>
      </c>
      <c r="R24" s="149">
        <v>5.63</v>
      </c>
      <c r="S24" s="149"/>
      <c r="T24" s="150">
        <f>SUM(O24:R24)-S24</f>
        <v>13.29</v>
      </c>
      <c r="U24" s="151">
        <f>H24+N24+T24</f>
        <v>37.660000000000004</v>
      </c>
    </row>
    <row r="25" spans="1:21" ht="12">
      <c r="A25" s="146">
        <v>3</v>
      </c>
      <c r="B25" s="147" t="s">
        <v>119</v>
      </c>
      <c r="C25" s="148">
        <v>0.85</v>
      </c>
      <c r="D25" s="149">
        <v>1.05</v>
      </c>
      <c r="E25" s="149">
        <v>4.66</v>
      </c>
      <c r="F25" s="149">
        <v>5.83</v>
      </c>
      <c r="G25" s="149"/>
      <c r="H25" s="150">
        <f>SUM(C25:F25)-G25</f>
        <v>12.39</v>
      </c>
      <c r="I25" s="148">
        <v>0.85</v>
      </c>
      <c r="J25" s="149">
        <v>1.3</v>
      </c>
      <c r="K25" s="149">
        <v>4.3</v>
      </c>
      <c r="L25" s="149">
        <v>5.2</v>
      </c>
      <c r="M25" s="149"/>
      <c r="N25" s="150">
        <f>SUM(I25:L25)-M25</f>
        <v>11.649999999999999</v>
      </c>
      <c r="O25" s="148">
        <v>0.55</v>
      </c>
      <c r="P25" s="149">
        <v>1.25</v>
      </c>
      <c r="Q25" s="149">
        <v>5.36</v>
      </c>
      <c r="R25" s="149">
        <v>5.96</v>
      </c>
      <c r="S25" s="149"/>
      <c r="T25" s="150">
        <f>SUM(O25:R25)-S25</f>
        <v>13.120000000000001</v>
      </c>
      <c r="U25" s="151">
        <f>H25+N25+T25</f>
        <v>37.16</v>
      </c>
    </row>
    <row r="27" spans="1:21" ht="18">
      <c r="A27" s="171" t="s">
        <v>9</v>
      </c>
      <c r="B27" s="171"/>
      <c r="C27" s="171"/>
      <c r="D27" s="171"/>
      <c r="E27" s="171"/>
      <c r="F27" s="171"/>
      <c r="G27" s="171"/>
      <c r="H27" s="171"/>
      <c r="I27" s="22"/>
      <c r="J27" s="22"/>
      <c r="K27" s="22"/>
      <c r="L27" s="22"/>
      <c r="M27" s="22"/>
      <c r="U27"/>
    </row>
    <row r="28" spans="19:26" ht="13.5" thickBot="1">
      <c r="S28" s="172"/>
      <c r="T28" s="173"/>
      <c r="U28" s="67"/>
      <c r="V28" s="174"/>
      <c r="W28" s="174"/>
      <c r="X28" s="174"/>
      <c r="Y28" s="174"/>
      <c r="Z28" s="174"/>
    </row>
    <row r="29" spans="1:26" ht="13.5" thickBot="1">
      <c r="A29" s="168" t="s">
        <v>0</v>
      </c>
      <c r="B29" s="169" t="s">
        <v>1</v>
      </c>
      <c r="C29" s="23"/>
      <c r="D29" s="170" t="s">
        <v>10</v>
      </c>
      <c r="E29" s="170"/>
      <c r="F29" s="170"/>
      <c r="G29" s="170"/>
      <c r="H29" s="170"/>
      <c r="S29" s="172"/>
      <c r="T29" s="173"/>
      <c r="U29" s="67"/>
      <c r="V29" s="68"/>
      <c r="W29" s="68"/>
      <c r="X29" s="68"/>
      <c r="Y29" s="68"/>
      <c r="Z29" s="68"/>
    </row>
    <row r="30" spans="1:26" ht="27" thickBot="1">
      <c r="A30" s="168"/>
      <c r="B30" s="169"/>
      <c r="C30" s="23" t="s">
        <v>19</v>
      </c>
      <c r="D30" s="23" t="s">
        <v>20</v>
      </c>
      <c r="E30" s="23" t="s">
        <v>21</v>
      </c>
      <c r="F30" s="23" t="s">
        <v>22</v>
      </c>
      <c r="G30" s="23" t="s">
        <v>3</v>
      </c>
      <c r="H30" s="85" t="s">
        <v>63</v>
      </c>
      <c r="S30" s="69"/>
      <c r="T30" s="52"/>
      <c r="U30" s="52"/>
      <c r="V30" s="70"/>
      <c r="W30" s="70"/>
      <c r="X30" s="70"/>
      <c r="Y30" s="70"/>
      <c r="Z30" s="71"/>
    </row>
    <row r="31" spans="1:26" ht="15">
      <c r="A31" s="63">
        <v>1</v>
      </c>
      <c r="B31" s="111" t="s">
        <v>105</v>
      </c>
      <c r="C31" s="26">
        <v>0.55</v>
      </c>
      <c r="D31" s="27">
        <v>1.95</v>
      </c>
      <c r="E31" s="27">
        <v>4.7</v>
      </c>
      <c r="F31" s="27">
        <v>4.23</v>
      </c>
      <c r="G31" s="27">
        <v>0.6</v>
      </c>
      <c r="H31" s="28">
        <f>SUM(C31:F31)-G31</f>
        <v>10.83</v>
      </c>
      <c r="S31" s="69"/>
      <c r="T31" s="52"/>
      <c r="U31" s="52"/>
      <c r="V31" s="70"/>
      <c r="W31" s="70"/>
      <c r="X31" s="70"/>
      <c r="Y31" s="70"/>
      <c r="Z31" s="71"/>
    </row>
  </sheetData>
  <sheetProtection selectLockedCells="1" selectUnlockedCells="1"/>
  <mergeCells count="20">
    <mergeCell ref="A19:U19"/>
    <mergeCell ref="V28:Z28"/>
    <mergeCell ref="A21:A22"/>
    <mergeCell ref="B21:B22"/>
    <mergeCell ref="I21:N21"/>
    <mergeCell ref="O21:T21"/>
    <mergeCell ref="C21:H21"/>
    <mergeCell ref="U21:U22"/>
    <mergeCell ref="B29:B30"/>
    <mergeCell ref="A29:A30"/>
    <mergeCell ref="D29:H29"/>
    <mergeCell ref="A27:H27"/>
    <mergeCell ref="S28:S29"/>
    <mergeCell ref="T28:T29"/>
    <mergeCell ref="A3:A4"/>
    <mergeCell ref="B3:B4"/>
    <mergeCell ref="C3:H3"/>
    <mergeCell ref="I3:N3"/>
    <mergeCell ref="O3:O4"/>
    <mergeCell ref="A1:O1"/>
  </mergeCells>
  <printOptions/>
  <pageMargins left="0.35433070866141736" right="0.35433070866141736" top="0.35433070866141736" bottom="0.35433070866141736" header="0.31496062992125984" footer="0.31496062992125984"/>
  <pageSetup horizontalDpi="600" verticalDpi="600" orientation="landscape" paperSize="9"/>
  <headerFooter alignWithMargins="0">
    <oddFooter>&amp;LPalmarès Régional BFC 17-18 mars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I46"/>
  <sheetViews>
    <sheetView zoomScale="90" zoomScaleNormal="90" workbookViewId="0" topLeftCell="A1">
      <selection activeCell="M24" sqref="M24"/>
    </sheetView>
  </sheetViews>
  <sheetFormatPr defaultColWidth="11.57421875" defaultRowHeight="12.75"/>
  <cols>
    <col min="1" max="1" width="4.421875" style="21" customWidth="1"/>
    <col min="2" max="2" width="36.00390625" style="95" bestFit="1" customWidth="1"/>
    <col min="3" max="3" width="11.421875" style="21" customWidth="1"/>
    <col min="4" max="8" width="8.28125" style="0" customWidth="1"/>
    <col min="9" max="9" width="11.421875" style="21" customWidth="1"/>
    <col min="10" max="16384" width="11.421875" style="0" customWidth="1"/>
  </cols>
  <sheetData>
    <row r="4" spans="1:9" ht="16.5" customHeight="1">
      <c r="A4" s="171" t="s">
        <v>29</v>
      </c>
      <c r="B4" s="171"/>
      <c r="C4" s="171"/>
      <c r="D4" s="171"/>
      <c r="E4" s="171"/>
      <c r="F4" s="171"/>
      <c r="G4" s="171"/>
      <c r="H4" s="171"/>
      <c r="I4" s="171"/>
    </row>
    <row r="6" spans="1:9" ht="12.75" customHeight="1">
      <c r="A6" s="168" t="s">
        <v>0</v>
      </c>
      <c r="B6" s="189" t="s">
        <v>11</v>
      </c>
      <c r="C6" s="189" t="s">
        <v>12</v>
      </c>
      <c r="D6" s="189" t="s">
        <v>42</v>
      </c>
      <c r="E6" s="189"/>
      <c r="F6" s="189"/>
      <c r="G6" s="189"/>
      <c r="H6" s="189"/>
      <c r="I6" s="190" t="s">
        <v>64</v>
      </c>
    </row>
    <row r="7" spans="1:9" ht="15">
      <c r="A7" s="168"/>
      <c r="B7" s="189"/>
      <c r="C7" s="189"/>
      <c r="D7" s="30" t="s">
        <v>19</v>
      </c>
      <c r="E7" s="24" t="s">
        <v>20</v>
      </c>
      <c r="F7" s="24" t="s">
        <v>21</v>
      </c>
      <c r="G7" s="24" t="s">
        <v>22</v>
      </c>
      <c r="H7" s="24" t="s">
        <v>13</v>
      </c>
      <c r="I7" s="190"/>
    </row>
    <row r="8" spans="1:9" ht="13.5">
      <c r="A8" s="29">
        <v>4</v>
      </c>
      <c r="B8" s="97" t="s">
        <v>72</v>
      </c>
      <c r="C8" s="98" t="s">
        <v>102</v>
      </c>
      <c r="D8" s="31">
        <v>2.25</v>
      </c>
      <c r="E8" s="32">
        <v>0.9</v>
      </c>
      <c r="F8" s="32">
        <v>4.55</v>
      </c>
      <c r="G8" s="32">
        <v>5.83</v>
      </c>
      <c r="H8" s="33"/>
      <c r="I8" s="34">
        <f aca="true" t="shared" si="0" ref="I8:I15">SUM(D8:G8)-H8</f>
        <v>13.53</v>
      </c>
    </row>
    <row r="9" spans="1:9" ht="13.5">
      <c r="A9" s="29">
        <v>8</v>
      </c>
      <c r="B9" s="97" t="s">
        <v>76</v>
      </c>
      <c r="C9" s="98" t="s">
        <v>102</v>
      </c>
      <c r="D9" s="31">
        <v>1.25</v>
      </c>
      <c r="E9" s="32">
        <v>1.25</v>
      </c>
      <c r="F9" s="32">
        <v>3.9</v>
      </c>
      <c r="G9" s="32">
        <v>4.93</v>
      </c>
      <c r="H9" s="33"/>
      <c r="I9" s="34">
        <f t="shared" si="0"/>
        <v>11.33</v>
      </c>
    </row>
    <row r="10" spans="1:9" ht="13.5">
      <c r="A10" s="29">
        <v>7</v>
      </c>
      <c r="B10" s="97" t="s">
        <v>75</v>
      </c>
      <c r="C10" s="98" t="s">
        <v>102</v>
      </c>
      <c r="D10" s="31">
        <v>0.5</v>
      </c>
      <c r="E10" s="32">
        <v>0.6</v>
      </c>
      <c r="F10" s="32">
        <v>3.4</v>
      </c>
      <c r="G10" s="32">
        <v>4.43</v>
      </c>
      <c r="H10" s="33"/>
      <c r="I10" s="34">
        <f t="shared" si="0"/>
        <v>8.93</v>
      </c>
    </row>
    <row r="11" spans="1:9" ht="13.5">
      <c r="A11" s="29">
        <v>5</v>
      </c>
      <c r="B11" s="97" t="s">
        <v>73</v>
      </c>
      <c r="C11" s="98" t="s">
        <v>101</v>
      </c>
      <c r="D11" s="31">
        <v>0.25</v>
      </c>
      <c r="E11" s="32">
        <v>0</v>
      </c>
      <c r="F11" s="32">
        <v>2.4</v>
      </c>
      <c r="G11" s="32">
        <v>4.76</v>
      </c>
      <c r="H11" s="33"/>
      <c r="I11" s="34">
        <f t="shared" si="0"/>
        <v>7.41</v>
      </c>
    </row>
    <row r="12" spans="1:9" ht="13.5">
      <c r="A12" s="29">
        <v>3</v>
      </c>
      <c r="B12" s="97" t="s">
        <v>71</v>
      </c>
      <c r="C12" s="98" t="s">
        <v>101</v>
      </c>
      <c r="D12" s="31">
        <v>0.75</v>
      </c>
      <c r="E12" s="32">
        <v>0</v>
      </c>
      <c r="F12" s="32">
        <v>2.75</v>
      </c>
      <c r="G12" s="32">
        <v>3.23</v>
      </c>
      <c r="H12" s="33"/>
      <c r="I12" s="34">
        <f t="shared" si="0"/>
        <v>6.73</v>
      </c>
    </row>
    <row r="13" spans="1:9" ht="13.5">
      <c r="A13" s="29">
        <v>2</v>
      </c>
      <c r="B13" s="97" t="s">
        <v>70</v>
      </c>
      <c r="C13" s="98" t="s">
        <v>101</v>
      </c>
      <c r="D13" s="31">
        <v>1</v>
      </c>
      <c r="E13" s="32">
        <v>0</v>
      </c>
      <c r="F13" s="32">
        <v>2.45</v>
      </c>
      <c r="G13" s="32">
        <v>3.8</v>
      </c>
      <c r="H13" s="33">
        <v>0.6</v>
      </c>
      <c r="I13" s="34">
        <f t="shared" si="0"/>
        <v>6.65</v>
      </c>
    </row>
    <row r="14" spans="1:9" ht="13.5">
      <c r="A14" s="29">
        <v>1</v>
      </c>
      <c r="B14" s="97" t="s">
        <v>69</v>
      </c>
      <c r="C14" s="98"/>
      <c r="D14" s="31">
        <v>0.25</v>
      </c>
      <c r="E14" s="32">
        <v>0.05</v>
      </c>
      <c r="F14" s="32">
        <v>2.15</v>
      </c>
      <c r="G14" s="32">
        <v>4</v>
      </c>
      <c r="H14" s="33">
        <v>0.6</v>
      </c>
      <c r="I14" s="34">
        <f t="shared" si="0"/>
        <v>5.85</v>
      </c>
    </row>
    <row r="15" spans="1:9" ht="13.5">
      <c r="A15" s="29">
        <v>6</v>
      </c>
      <c r="B15" s="97" t="s">
        <v>74</v>
      </c>
      <c r="C15" s="98" t="s">
        <v>101</v>
      </c>
      <c r="D15" s="31">
        <v>0</v>
      </c>
      <c r="E15" s="32">
        <v>0</v>
      </c>
      <c r="F15" s="32">
        <v>2.4</v>
      </c>
      <c r="G15" s="32">
        <v>3.36</v>
      </c>
      <c r="H15" s="33">
        <v>0.3</v>
      </c>
      <c r="I15" s="34">
        <f t="shared" si="0"/>
        <v>5.46</v>
      </c>
    </row>
    <row r="19" spans="1:9" ht="16.5" customHeight="1">
      <c r="A19" s="171" t="s">
        <v>30</v>
      </c>
      <c r="B19" s="171"/>
      <c r="C19" s="171"/>
      <c r="D19" s="171"/>
      <c r="E19" s="171"/>
      <c r="F19" s="171"/>
      <c r="G19" s="171"/>
      <c r="H19" s="171"/>
      <c r="I19" s="171"/>
    </row>
    <row r="21" spans="1:9" ht="12.75" customHeight="1">
      <c r="A21" s="168" t="s">
        <v>0</v>
      </c>
      <c r="B21" s="189" t="s">
        <v>11</v>
      </c>
      <c r="C21" s="189" t="s">
        <v>12</v>
      </c>
      <c r="D21" s="189" t="s">
        <v>43</v>
      </c>
      <c r="E21" s="189"/>
      <c r="F21" s="189"/>
      <c r="G21" s="189"/>
      <c r="H21" s="189"/>
      <c r="I21" s="190" t="s">
        <v>64</v>
      </c>
    </row>
    <row r="22" spans="1:9" ht="15">
      <c r="A22" s="168"/>
      <c r="B22" s="189"/>
      <c r="C22" s="189"/>
      <c r="D22" s="30" t="s">
        <v>19</v>
      </c>
      <c r="E22" s="24" t="s">
        <v>20</v>
      </c>
      <c r="F22" s="24" t="s">
        <v>21</v>
      </c>
      <c r="G22" s="24" t="s">
        <v>22</v>
      </c>
      <c r="H22" s="24" t="s">
        <v>13</v>
      </c>
      <c r="I22" s="190"/>
    </row>
    <row r="23" spans="1:9" ht="13.5">
      <c r="A23" s="29">
        <v>2</v>
      </c>
      <c r="B23" s="97" t="s">
        <v>82</v>
      </c>
      <c r="C23" s="98" t="s">
        <v>102</v>
      </c>
      <c r="D23" s="31">
        <v>0.8</v>
      </c>
      <c r="E23" s="32">
        <v>1.75</v>
      </c>
      <c r="F23" s="32">
        <v>5.13</v>
      </c>
      <c r="G23" s="32">
        <v>5.6</v>
      </c>
      <c r="H23" s="33"/>
      <c r="I23" s="34">
        <f>SUM(D23:G23)-H23</f>
        <v>13.28</v>
      </c>
    </row>
    <row r="24" spans="1:9" ht="13.5">
      <c r="A24" s="29">
        <v>1</v>
      </c>
      <c r="B24" s="97" t="s">
        <v>81</v>
      </c>
      <c r="C24" s="98" t="s">
        <v>101</v>
      </c>
      <c r="D24" s="31">
        <v>0.2</v>
      </c>
      <c r="E24" s="32">
        <v>0.65</v>
      </c>
      <c r="F24" s="32">
        <v>4.6</v>
      </c>
      <c r="G24" s="32">
        <v>5.2</v>
      </c>
      <c r="H24" s="33"/>
      <c r="I24" s="34">
        <f>SUM(D24:G24)-H24</f>
        <v>10.649999999999999</v>
      </c>
    </row>
    <row r="25" spans="1:9" ht="13.5">
      <c r="A25" s="29">
        <v>3</v>
      </c>
      <c r="B25" s="97" t="s">
        <v>83</v>
      </c>
      <c r="C25" s="98" t="s">
        <v>103</v>
      </c>
      <c r="D25" s="31">
        <v>0.35</v>
      </c>
      <c r="E25" s="32">
        <v>0.65</v>
      </c>
      <c r="F25" s="32">
        <v>4.56</v>
      </c>
      <c r="G25" s="32">
        <v>4.83</v>
      </c>
      <c r="H25" s="33">
        <v>0.3</v>
      </c>
      <c r="I25" s="34">
        <f>SUM(D25:G25)-H25</f>
        <v>10.09</v>
      </c>
    </row>
    <row r="26" spans="1:9" ht="13.5">
      <c r="A26" s="50"/>
      <c r="B26" s="99"/>
      <c r="C26" s="100"/>
      <c r="D26" s="101"/>
      <c r="E26" s="102"/>
      <c r="F26" s="102"/>
      <c r="G26" s="102"/>
      <c r="H26" s="49"/>
      <c r="I26" s="103"/>
    </row>
    <row r="27" spans="1:9" ht="13.5">
      <c r="A27" s="50"/>
      <c r="B27" s="99"/>
      <c r="C27" s="100"/>
      <c r="D27" s="101"/>
      <c r="E27" s="102"/>
      <c r="F27" s="102"/>
      <c r="G27" s="102"/>
      <c r="H27" s="49"/>
      <c r="I27" s="103"/>
    </row>
    <row r="28" spans="1:9" ht="13.5">
      <c r="A28" s="50"/>
      <c r="B28" s="99"/>
      <c r="C28" s="100"/>
      <c r="D28" s="101"/>
      <c r="E28" s="102"/>
      <c r="F28" s="102"/>
      <c r="G28" s="102"/>
      <c r="H28" s="49"/>
      <c r="I28" s="103"/>
    </row>
    <row r="29" spans="1:9" ht="16.5" customHeight="1">
      <c r="A29" s="171" t="s">
        <v>31</v>
      </c>
      <c r="B29" s="171"/>
      <c r="C29" s="171"/>
      <c r="D29" s="171"/>
      <c r="E29" s="171"/>
      <c r="F29" s="171"/>
      <c r="G29" s="171"/>
      <c r="H29" s="171"/>
      <c r="I29" s="171"/>
    </row>
    <row r="30" ht="12.75" thickBot="1"/>
    <row r="31" spans="1:9" ht="12.75" customHeight="1" thickBot="1">
      <c r="A31" s="168" t="s">
        <v>0</v>
      </c>
      <c r="B31" s="189" t="s">
        <v>11</v>
      </c>
      <c r="C31" s="189" t="s">
        <v>12</v>
      </c>
      <c r="D31" s="189" t="s">
        <v>44</v>
      </c>
      <c r="E31" s="189"/>
      <c r="F31" s="189"/>
      <c r="G31" s="189"/>
      <c r="H31" s="189"/>
      <c r="I31" s="190" t="s">
        <v>65</v>
      </c>
    </row>
    <row r="32" spans="1:9" ht="15.75" thickBot="1">
      <c r="A32" s="168"/>
      <c r="B32" s="189"/>
      <c r="C32" s="189"/>
      <c r="D32" s="30" t="s">
        <v>19</v>
      </c>
      <c r="E32" s="24" t="s">
        <v>20</v>
      </c>
      <c r="F32" s="24" t="s">
        <v>21</v>
      </c>
      <c r="G32" s="24" t="s">
        <v>22</v>
      </c>
      <c r="H32" s="24" t="s">
        <v>13</v>
      </c>
      <c r="I32" s="190"/>
    </row>
    <row r="33" spans="1:9" ht="15">
      <c r="A33" s="63">
        <v>2</v>
      </c>
      <c r="B33" s="96" t="s">
        <v>89</v>
      </c>
      <c r="C33" s="63" t="s">
        <v>104</v>
      </c>
      <c r="D33" s="36">
        <v>1.75</v>
      </c>
      <c r="E33" s="37">
        <v>1</v>
      </c>
      <c r="F33" s="37">
        <v>4.6</v>
      </c>
      <c r="G33" s="37">
        <v>5</v>
      </c>
      <c r="H33" s="37"/>
      <c r="I33" s="34">
        <f>SUM(D33:G33)-H33</f>
        <v>12.35</v>
      </c>
    </row>
    <row r="34" spans="1:9" ht="15">
      <c r="A34" s="63">
        <v>3</v>
      </c>
      <c r="B34" s="96" t="s">
        <v>90</v>
      </c>
      <c r="C34" s="63" t="s">
        <v>104</v>
      </c>
      <c r="D34" s="36">
        <v>1.25</v>
      </c>
      <c r="E34" s="37">
        <v>1.15</v>
      </c>
      <c r="F34" s="37">
        <v>4.55</v>
      </c>
      <c r="G34" s="37">
        <v>4.96</v>
      </c>
      <c r="H34" s="37"/>
      <c r="I34" s="34">
        <f>SUM(D34:G34)-H34</f>
        <v>11.91</v>
      </c>
    </row>
    <row r="35" spans="1:9" ht="15">
      <c r="A35" s="63">
        <v>1</v>
      </c>
      <c r="B35" s="96" t="s">
        <v>88</v>
      </c>
      <c r="C35" s="63" t="s">
        <v>104</v>
      </c>
      <c r="D35" s="36">
        <v>1</v>
      </c>
      <c r="E35" s="37">
        <v>1.1</v>
      </c>
      <c r="F35" s="37">
        <v>4.15</v>
      </c>
      <c r="G35" s="37">
        <v>4.7</v>
      </c>
      <c r="H35" s="37"/>
      <c r="I35" s="34">
        <f>SUM(D35:G35)-H35</f>
        <v>10.95</v>
      </c>
    </row>
    <row r="39" spans="1:9" ht="16.5" customHeight="1">
      <c r="A39" s="171" t="s">
        <v>32</v>
      </c>
      <c r="B39" s="171"/>
      <c r="C39" s="171"/>
      <c r="D39" s="171"/>
      <c r="E39" s="171"/>
      <c r="F39" s="171"/>
      <c r="G39" s="171"/>
      <c r="H39" s="171"/>
      <c r="I39" s="171"/>
    </row>
    <row r="40" ht="12.75" thickBot="1"/>
    <row r="41" spans="1:9" ht="12.75" customHeight="1" thickBot="1">
      <c r="A41" s="180" t="s">
        <v>0</v>
      </c>
      <c r="B41" s="182" t="s">
        <v>11</v>
      </c>
      <c r="C41" s="182" t="s">
        <v>12</v>
      </c>
      <c r="D41" s="184" t="s">
        <v>45</v>
      </c>
      <c r="E41" s="185"/>
      <c r="F41" s="185"/>
      <c r="G41" s="185"/>
      <c r="H41" s="186"/>
      <c r="I41" s="187" t="s">
        <v>66</v>
      </c>
    </row>
    <row r="42" spans="1:9" ht="15.75" thickBot="1">
      <c r="A42" s="181"/>
      <c r="B42" s="183"/>
      <c r="C42" s="183"/>
      <c r="D42" s="30" t="s">
        <v>24</v>
      </c>
      <c r="E42" s="24" t="s">
        <v>20</v>
      </c>
      <c r="F42" s="24" t="s">
        <v>26</v>
      </c>
      <c r="G42" s="24" t="s">
        <v>22</v>
      </c>
      <c r="H42" s="24" t="s">
        <v>13</v>
      </c>
      <c r="I42" s="188"/>
    </row>
    <row r="43" spans="1:9" ht="12">
      <c r="A43" s="29">
        <v>2</v>
      </c>
      <c r="B43" s="97" t="s">
        <v>78</v>
      </c>
      <c r="C43" s="29" t="s">
        <v>103</v>
      </c>
      <c r="D43" s="35">
        <v>0.75</v>
      </c>
      <c r="E43" s="33">
        <v>0.95</v>
      </c>
      <c r="F43" s="33">
        <v>5.1</v>
      </c>
      <c r="G43" s="33">
        <v>5.63</v>
      </c>
      <c r="H43" s="33"/>
      <c r="I43" s="34">
        <f>SUM(D43:G43)-H43</f>
        <v>12.43</v>
      </c>
    </row>
    <row r="44" spans="1:9" ht="12">
      <c r="A44" s="29">
        <v>4</v>
      </c>
      <c r="B44" s="97" t="s">
        <v>80</v>
      </c>
      <c r="C44" s="29" t="s">
        <v>104</v>
      </c>
      <c r="D44" s="35">
        <v>0.65</v>
      </c>
      <c r="E44" s="33">
        <v>1.25</v>
      </c>
      <c r="F44" s="33">
        <v>5.43</v>
      </c>
      <c r="G44" s="33">
        <v>5.16</v>
      </c>
      <c r="H44" s="33">
        <v>0.3</v>
      </c>
      <c r="I44" s="34">
        <f>SUM(D44:G44)-H44</f>
        <v>12.19</v>
      </c>
    </row>
    <row r="45" spans="1:9" ht="12">
      <c r="A45" s="29">
        <v>3</v>
      </c>
      <c r="B45" s="97" t="s">
        <v>79</v>
      </c>
      <c r="C45" s="29" t="s">
        <v>101</v>
      </c>
      <c r="D45" s="35">
        <v>0.15</v>
      </c>
      <c r="E45" s="33">
        <v>0.85</v>
      </c>
      <c r="F45" s="33">
        <v>4.66</v>
      </c>
      <c r="G45" s="33">
        <v>5.03</v>
      </c>
      <c r="H45" s="33"/>
      <c r="I45" s="34">
        <f>SUM(D45:G45)-H45</f>
        <v>10.690000000000001</v>
      </c>
    </row>
    <row r="46" spans="1:9" ht="13.5">
      <c r="A46" s="29">
        <v>1</v>
      </c>
      <c r="B46" s="97" t="s">
        <v>77</v>
      </c>
      <c r="C46" s="98" t="s">
        <v>103</v>
      </c>
      <c r="D46" s="31">
        <v>0.2</v>
      </c>
      <c r="E46" s="32">
        <v>0.9</v>
      </c>
      <c r="F46" s="32">
        <v>4.43</v>
      </c>
      <c r="G46" s="32">
        <v>3</v>
      </c>
      <c r="H46" s="33"/>
      <c r="I46" s="34">
        <f>SUM(D46:G46)-H46</f>
        <v>8.53</v>
      </c>
    </row>
  </sheetData>
  <sheetProtection selectLockedCells="1" selectUnlockedCells="1"/>
  <mergeCells count="24">
    <mergeCell ref="A19:I19"/>
    <mergeCell ref="A21:A22"/>
    <mergeCell ref="B21:B22"/>
    <mergeCell ref="C21:C22"/>
    <mergeCell ref="D21:H21"/>
    <mergeCell ref="I21:I22"/>
    <mergeCell ref="A4:I4"/>
    <mergeCell ref="A6:A7"/>
    <mergeCell ref="B6:B7"/>
    <mergeCell ref="C6:C7"/>
    <mergeCell ref="D6:H6"/>
    <mergeCell ref="I6:I7"/>
    <mergeCell ref="A29:I29"/>
    <mergeCell ref="A31:A32"/>
    <mergeCell ref="B31:B32"/>
    <mergeCell ref="C31:C32"/>
    <mergeCell ref="D31:H31"/>
    <mergeCell ref="I31:I32"/>
    <mergeCell ref="A39:I39"/>
    <mergeCell ref="A41:A42"/>
    <mergeCell ref="B41:B42"/>
    <mergeCell ref="C41:C42"/>
    <mergeCell ref="D41:H41"/>
    <mergeCell ref="I41:I42"/>
  </mergeCells>
  <printOptions/>
  <pageMargins left="0.35433070866141736" right="0.35433070866141736" top="0.35433070866141736" bottom="0.35433070866141736" header="0.31496062992125984" footer="0.31496062992125984"/>
  <pageSetup horizontalDpi="600" verticalDpi="600" orientation="landscape" paperSize="9"/>
  <headerFooter alignWithMargins="0">
    <oddFooter>&amp;LPalmarès Régional BFC 17-18 mars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zoomScale="130" zoomScaleNormal="130" workbookViewId="0" topLeftCell="A1">
      <selection activeCell="A32" sqref="A32:IV33"/>
    </sheetView>
  </sheetViews>
  <sheetFormatPr defaultColWidth="11.421875" defaultRowHeight="12.75"/>
  <cols>
    <col min="1" max="1" width="4.421875" style="0" customWidth="1"/>
    <col min="2" max="2" width="18.421875" style="0" bestFit="1" customWidth="1"/>
    <col min="3" max="7" width="5.8515625" style="0" customWidth="1"/>
    <col min="8" max="8" width="6.8515625" style="21" customWidth="1"/>
    <col min="9" max="13" width="5.421875" style="0" customWidth="1"/>
    <col min="14" max="14" width="6.8515625" style="0" customWidth="1"/>
    <col min="15" max="15" width="8.28125" style="0" customWidth="1"/>
  </cols>
  <sheetData>
    <row r="1" spans="1:8" ht="18">
      <c r="A1" s="171" t="s">
        <v>28</v>
      </c>
      <c r="B1" s="200"/>
      <c r="C1" s="200"/>
      <c r="D1" s="200"/>
      <c r="E1" s="200"/>
      <c r="F1" s="200"/>
      <c r="G1" s="200"/>
      <c r="H1" s="200"/>
    </row>
    <row r="2" ht="12.75" thickBot="1"/>
    <row r="3" spans="1:8" ht="13.5" thickBot="1">
      <c r="A3" s="201" t="s">
        <v>0</v>
      </c>
      <c r="B3" s="169" t="s">
        <v>12</v>
      </c>
      <c r="C3" s="169" t="s">
        <v>14</v>
      </c>
      <c r="D3" s="169"/>
      <c r="E3" s="169"/>
      <c r="F3" s="169"/>
      <c r="G3" s="169"/>
      <c r="H3" s="202" t="s">
        <v>65</v>
      </c>
    </row>
    <row r="4" spans="1:8" ht="13.5" thickBot="1">
      <c r="A4" s="201"/>
      <c r="B4" s="169"/>
      <c r="C4" s="23" t="s">
        <v>24</v>
      </c>
      <c r="D4" s="24" t="s">
        <v>20</v>
      </c>
      <c r="E4" s="24" t="s">
        <v>21</v>
      </c>
      <c r="F4" s="24" t="s">
        <v>27</v>
      </c>
      <c r="G4" s="24" t="s">
        <v>13</v>
      </c>
      <c r="H4" s="203"/>
    </row>
    <row r="5" spans="1:8" ht="15">
      <c r="A5" s="66">
        <v>5</v>
      </c>
      <c r="B5" s="25" t="s">
        <v>94</v>
      </c>
      <c r="C5" s="38">
        <v>1.5</v>
      </c>
      <c r="D5" s="39">
        <v>0.55</v>
      </c>
      <c r="E5" s="39">
        <v>3.95</v>
      </c>
      <c r="F5" s="39">
        <v>3.33</v>
      </c>
      <c r="G5" s="40">
        <v>0.3</v>
      </c>
      <c r="H5" s="41">
        <f aca="true" t="shared" si="0" ref="H5:H11">SUM(C5:F5)-G5</f>
        <v>9.03</v>
      </c>
    </row>
    <row r="6" spans="1:8" ht="15">
      <c r="A6" s="66">
        <v>3</v>
      </c>
      <c r="B6" s="25" t="s">
        <v>93</v>
      </c>
      <c r="C6" s="26">
        <v>0.3</v>
      </c>
      <c r="D6" s="42">
        <v>0.5</v>
      </c>
      <c r="E6" s="42">
        <v>3.45</v>
      </c>
      <c r="F6" s="42">
        <v>1.6</v>
      </c>
      <c r="G6" s="43"/>
      <c r="H6" s="44">
        <f t="shared" si="0"/>
        <v>5.85</v>
      </c>
    </row>
    <row r="7" spans="1:8" ht="15">
      <c r="A7" s="66">
        <v>2</v>
      </c>
      <c r="B7" s="25" t="s">
        <v>87</v>
      </c>
      <c r="C7" s="26">
        <v>0.15</v>
      </c>
      <c r="D7" s="42">
        <v>0.45</v>
      </c>
      <c r="E7" s="42">
        <v>4.15</v>
      </c>
      <c r="F7" s="42">
        <v>1.23</v>
      </c>
      <c r="G7" s="43">
        <v>1.8</v>
      </c>
      <c r="H7" s="44">
        <f t="shared" si="0"/>
        <v>4.180000000000001</v>
      </c>
    </row>
    <row r="8" spans="1:8" ht="15">
      <c r="A8" s="66">
        <v>7</v>
      </c>
      <c r="B8" s="114" t="s">
        <v>95</v>
      </c>
      <c r="C8" s="26">
        <v>0</v>
      </c>
      <c r="D8" s="42">
        <v>0.35</v>
      </c>
      <c r="E8" s="42">
        <v>3.15</v>
      </c>
      <c r="F8" s="42">
        <v>0.16</v>
      </c>
      <c r="G8" s="43">
        <v>0.6</v>
      </c>
      <c r="H8" s="44">
        <f t="shared" si="0"/>
        <v>3.06</v>
      </c>
    </row>
    <row r="9" spans="1:8" ht="15">
      <c r="A9" s="66">
        <v>6</v>
      </c>
      <c r="B9" s="112" t="s">
        <v>86</v>
      </c>
      <c r="C9" s="26">
        <v>0</v>
      </c>
      <c r="D9" s="42">
        <v>0.35</v>
      </c>
      <c r="E9" s="42">
        <v>3.45</v>
      </c>
      <c r="F9" s="42">
        <v>0</v>
      </c>
      <c r="G9" s="43">
        <v>0.9</v>
      </c>
      <c r="H9" s="44">
        <f t="shared" si="0"/>
        <v>2.9000000000000004</v>
      </c>
    </row>
    <row r="10" spans="1:8" ht="15">
      <c r="A10" s="86">
        <v>4</v>
      </c>
      <c r="B10" s="113" t="s">
        <v>91</v>
      </c>
      <c r="C10" s="87">
        <v>0</v>
      </c>
      <c r="D10" s="42">
        <v>0.4</v>
      </c>
      <c r="E10" s="42">
        <v>2.35</v>
      </c>
      <c r="F10" s="42">
        <v>0.16</v>
      </c>
      <c r="G10" s="43">
        <v>0.3</v>
      </c>
      <c r="H10" s="44">
        <f t="shared" si="0"/>
        <v>2.6100000000000003</v>
      </c>
    </row>
    <row r="11" spans="1:8" ht="15">
      <c r="A11" s="86">
        <v>1</v>
      </c>
      <c r="B11" s="113" t="s">
        <v>92</v>
      </c>
      <c r="C11" s="87"/>
      <c r="D11" s="42"/>
      <c r="E11" s="42"/>
      <c r="F11" s="42"/>
      <c r="G11" s="43"/>
      <c r="H11" s="44">
        <f t="shared" si="0"/>
        <v>0</v>
      </c>
    </row>
    <row r="13" spans="1:8" ht="13.5">
      <c r="A13" s="45"/>
      <c r="B13" s="46"/>
      <c r="C13" s="46"/>
      <c r="D13" s="47"/>
      <c r="E13" s="47"/>
      <c r="F13" s="47"/>
      <c r="G13" s="48"/>
      <c r="H13" s="47"/>
    </row>
    <row r="14" spans="1:8" ht="18">
      <c r="A14" s="199" t="s">
        <v>15</v>
      </c>
      <c r="B14" s="199"/>
      <c r="C14" s="199"/>
      <c r="D14" s="199"/>
      <c r="E14" s="199"/>
      <c r="F14" s="199"/>
      <c r="G14" s="199"/>
      <c r="H14" s="199"/>
    </row>
    <row r="15" spans="1:8" ht="12">
      <c r="A15" s="49"/>
      <c r="B15" s="49"/>
      <c r="C15" s="49"/>
      <c r="D15" s="49"/>
      <c r="E15" s="49"/>
      <c r="F15" s="49"/>
      <c r="H15" s="50"/>
    </row>
    <row r="16" spans="1:8" ht="16.5" customHeight="1">
      <c r="A16" s="201" t="s">
        <v>0</v>
      </c>
      <c r="B16" s="169" t="s">
        <v>12</v>
      </c>
      <c r="C16" s="189" t="s">
        <v>46</v>
      </c>
      <c r="D16" s="189"/>
      <c r="E16" s="189"/>
      <c r="F16" s="189"/>
      <c r="G16" s="189"/>
      <c r="H16" s="190" t="s">
        <v>64</v>
      </c>
    </row>
    <row r="17" spans="1:8" ht="12.75">
      <c r="A17" s="201"/>
      <c r="B17" s="169"/>
      <c r="C17" s="23" t="s">
        <v>19</v>
      </c>
      <c r="D17" s="24" t="s">
        <v>20</v>
      </c>
      <c r="E17" s="24" t="s">
        <v>21</v>
      </c>
      <c r="F17" s="24" t="s">
        <v>22</v>
      </c>
      <c r="G17" s="24" t="s">
        <v>13</v>
      </c>
      <c r="H17" s="190"/>
    </row>
    <row r="18" spans="1:8" ht="15">
      <c r="A18" s="63">
        <v>1</v>
      </c>
      <c r="B18" s="114" t="s">
        <v>100</v>
      </c>
      <c r="C18" s="35">
        <v>2.25</v>
      </c>
      <c r="D18" s="33">
        <v>1.85</v>
      </c>
      <c r="E18" s="33">
        <v>6.25</v>
      </c>
      <c r="F18" s="33">
        <v>4.73</v>
      </c>
      <c r="G18" s="33">
        <v>0.3</v>
      </c>
      <c r="H18" s="51">
        <f aca="true" t="shared" si="1" ref="H18:H25">SUM(C18:F18)-G18</f>
        <v>14.78</v>
      </c>
    </row>
    <row r="19" spans="1:8" ht="15">
      <c r="A19" s="63">
        <v>2</v>
      </c>
      <c r="B19" s="114" t="s">
        <v>99</v>
      </c>
      <c r="C19" s="35">
        <v>2.25</v>
      </c>
      <c r="D19" s="33">
        <v>1.6</v>
      </c>
      <c r="E19" s="33">
        <v>6.55</v>
      </c>
      <c r="F19" s="33">
        <v>4.36</v>
      </c>
      <c r="G19" s="33"/>
      <c r="H19" s="51">
        <f t="shared" si="1"/>
        <v>14.760000000000002</v>
      </c>
    </row>
    <row r="20" spans="1:8" ht="15">
      <c r="A20" s="63">
        <v>3</v>
      </c>
      <c r="B20" s="25" t="s">
        <v>97</v>
      </c>
      <c r="C20" s="26">
        <v>1.25</v>
      </c>
      <c r="D20" s="27">
        <v>1.1</v>
      </c>
      <c r="E20" s="27">
        <v>5.3</v>
      </c>
      <c r="F20" s="27">
        <v>2.83</v>
      </c>
      <c r="G20" s="27"/>
      <c r="H20" s="51">
        <f t="shared" si="1"/>
        <v>10.48</v>
      </c>
    </row>
    <row r="21" spans="1:8" ht="15">
      <c r="A21" s="63">
        <v>4</v>
      </c>
      <c r="B21" s="25" t="s">
        <v>84</v>
      </c>
      <c r="C21" s="26">
        <v>0.75</v>
      </c>
      <c r="D21" s="27">
        <v>0.6</v>
      </c>
      <c r="E21" s="27">
        <v>5.15</v>
      </c>
      <c r="F21" s="27">
        <v>2.86</v>
      </c>
      <c r="G21" s="27">
        <v>0.6</v>
      </c>
      <c r="H21" s="51">
        <f t="shared" si="1"/>
        <v>8.76</v>
      </c>
    </row>
    <row r="22" spans="1:8" ht="15">
      <c r="A22" s="63">
        <v>5</v>
      </c>
      <c r="B22" s="88" t="s">
        <v>86</v>
      </c>
      <c r="C22" s="92">
        <v>0.25</v>
      </c>
      <c r="D22" s="93">
        <v>1.15</v>
      </c>
      <c r="E22" s="93">
        <v>4.9</v>
      </c>
      <c r="F22" s="93">
        <v>2.23</v>
      </c>
      <c r="G22" s="93">
        <v>0.6</v>
      </c>
      <c r="H22" s="51">
        <f t="shared" si="1"/>
        <v>7.9300000000000015</v>
      </c>
    </row>
    <row r="23" spans="1:8" ht="15">
      <c r="A23" s="90">
        <v>6</v>
      </c>
      <c r="B23" s="89" t="s">
        <v>85</v>
      </c>
      <c r="C23" s="94">
        <v>0.5</v>
      </c>
      <c r="D23" s="94">
        <v>0.75</v>
      </c>
      <c r="E23" s="94">
        <v>3.45</v>
      </c>
      <c r="F23" s="94">
        <v>1.93</v>
      </c>
      <c r="G23" s="94">
        <v>0.3</v>
      </c>
      <c r="H23" s="91">
        <f t="shared" si="1"/>
        <v>6.33</v>
      </c>
    </row>
    <row r="24" spans="1:8" ht="15">
      <c r="A24" s="90">
        <v>7</v>
      </c>
      <c r="B24" s="113" t="s">
        <v>98</v>
      </c>
      <c r="C24" s="113">
        <v>0.25</v>
      </c>
      <c r="D24" s="115">
        <v>0.55</v>
      </c>
      <c r="E24" s="115">
        <v>2.9</v>
      </c>
      <c r="F24" s="115">
        <v>1.7</v>
      </c>
      <c r="G24" s="115"/>
      <c r="H24" s="91">
        <f t="shared" si="1"/>
        <v>5.4</v>
      </c>
    </row>
    <row r="25" spans="1:8" ht="15">
      <c r="A25" s="90">
        <v>8</v>
      </c>
      <c r="B25" s="113" t="s">
        <v>96</v>
      </c>
      <c r="C25" s="113">
        <v>0.25</v>
      </c>
      <c r="D25" s="115">
        <v>1</v>
      </c>
      <c r="E25" s="115">
        <v>3.25</v>
      </c>
      <c r="F25" s="115">
        <v>1.36</v>
      </c>
      <c r="G25" s="115">
        <v>0.6</v>
      </c>
      <c r="H25" s="91">
        <f t="shared" si="1"/>
        <v>5.260000000000001</v>
      </c>
    </row>
    <row r="26" spans="1:8" ht="15">
      <c r="A26" s="45"/>
      <c r="B26" s="52"/>
      <c r="C26" s="52"/>
      <c r="D26" s="47"/>
      <c r="E26" s="47"/>
      <c r="F26" s="47"/>
      <c r="G26" s="53"/>
      <c r="H26" s="47"/>
    </row>
    <row r="27" spans="1:15" ht="18">
      <c r="A27" s="171" t="s">
        <v>16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</row>
    <row r="28" spans="2:3" ht="15.75" customHeight="1" thickBot="1">
      <c r="B28" s="54"/>
      <c r="C28" s="54"/>
    </row>
    <row r="29" spans="1:15" ht="14.25" customHeight="1" thickBot="1">
      <c r="A29" s="168" t="s">
        <v>0</v>
      </c>
      <c r="B29" s="189" t="s">
        <v>12</v>
      </c>
      <c r="C29" s="189" t="s">
        <v>47</v>
      </c>
      <c r="D29" s="189"/>
      <c r="E29" s="189"/>
      <c r="F29" s="189"/>
      <c r="G29" s="189"/>
      <c r="H29" s="190" t="s">
        <v>61</v>
      </c>
      <c r="I29" s="189" t="s">
        <v>48</v>
      </c>
      <c r="J29" s="193"/>
      <c r="K29" s="193"/>
      <c r="L29" s="193"/>
      <c r="M29" s="193"/>
      <c r="N29" s="194" t="s">
        <v>61</v>
      </c>
      <c r="O29" s="195" t="s">
        <v>67</v>
      </c>
    </row>
    <row r="30" spans="1:15" ht="15.75" thickBot="1">
      <c r="A30" s="168"/>
      <c r="B30" s="189"/>
      <c r="C30" s="30" t="s">
        <v>19</v>
      </c>
      <c r="D30" s="24" t="s">
        <v>20</v>
      </c>
      <c r="E30" s="24" t="s">
        <v>21</v>
      </c>
      <c r="F30" s="24" t="s">
        <v>22</v>
      </c>
      <c r="G30" s="24" t="s">
        <v>13</v>
      </c>
      <c r="H30" s="190"/>
      <c r="I30" s="30" t="s">
        <v>19</v>
      </c>
      <c r="J30" s="24" t="s">
        <v>20</v>
      </c>
      <c r="K30" s="24" t="s">
        <v>26</v>
      </c>
      <c r="L30" s="24" t="s">
        <v>22</v>
      </c>
      <c r="M30" s="24" t="s">
        <v>13</v>
      </c>
      <c r="N30" s="194"/>
      <c r="O30" s="196"/>
    </row>
    <row r="31" spans="1:15" ht="15">
      <c r="A31" s="63">
        <v>1</v>
      </c>
      <c r="B31" s="25" t="s">
        <v>87</v>
      </c>
      <c r="C31" s="26">
        <v>1.75</v>
      </c>
      <c r="D31" s="27">
        <v>1.45</v>
      </c>
      <c r="E31" s="27">
        <v>3.96</v>
      </c>
      <c r="F31" s="27">
        <v>2.43</v>
      </c>
      <c r="G31" s="27">
        <v>0.3</v>
      </c>
      <c r="H31" s="51">
        <f>SUM(C31:F31)-G31</f>
        <v>9.29</v>
      </c>
      <c r="I31" s="26">
        <v>1.25</v>
      </c>
      <c r="J31" s="56">
        <v>1.85</v>
      </c>
      <c r="K31" s="56">
        <v>5.75</v>
      </c>
      <c r="L31" s="56">
        <v>1.93</v>
      </c>
      <c r="M31" s="57">
        <v>0.3</v>
      </c>
      <c r="N31" s="59">
        <f>SUM(I31:L31)-M31</f>
        <v>10.479999999999999</v>
      </c>
      <c r="O31" s="60">
        <f>H31+N31</f>
        <v>19.769999999999996</v>
      </c>
    </row>
    <row r="32" spans="1:15" ht="15">
      <c r="A32" s="69"/>
      <c r="B32" s="52"/>
      <c r="C32" s="52"/>
      <c r="D32" s="70"/>
      <c r="E32" s="70"/>
      <c r="F32" s="70"/>
      <c r="G32" s="70"/>
      <c r="H32" s="70"/>
      <c r="I32" s="52"/>
      <c r="J32" s="47"/>
      <c r="K32" s="47"/>
      <c r="L32" s="47"/>
      <c r="M32" s="53"/>
      <c r="N32" s="47"/>
      <c r="O32" s="47"/>
    </row>
    <row r="33" spans="1:15" ht="15">
      <c r="A33" s="69"/>
      <c r="B33" s="52"/>
      <c r="C33" s="52"/>
      <c r="D33" s="70"/>
      <c r="E33" s="70"/>
      <c r="F33" s="70"/>
      <c r="G33" s="70"/>
      <c r="H33" s="70"/>
      <c r="I33" s="52"/>
      <c r="J33" s="47"/>
      <c r="K33" s="47"/>
      <c r="L33" s="47"/>
      <c r="M33" s="53"/>
      <c r="N33" s="47"/>
      <c r="O33" s="47"/>
    </row>
    <row r="34" spans="1:15" ht="15">
      <c r="A34" s="69"/>
      <c r="B34" s="52"/>
      <c r="C34" s="52"/>
      <c r="D34" s="70"/>
      <c r="E34" s="70"/>
      <c r="F34" s="70"/>
      <c r="G34" s="70"/>
      <c r="H34" s="70"/>
      <c r="I34" s="52"/>
      <c r="J34" s="47"/>
      <c r="K34" s="47"/>
      <c r="L34" s="47"/>
      <c r="M34" s="53"/>
      <c r="N34" s="47"/>
      <c r="O34" s="47"/>
    </row>
    <row r="35" spans="1:15" ht="15">
      <c r="A35" s="69"/>
      <c r="B35" s="52"/>
      <c r="C35" s="52"/>
      <c r="D35" s="70"/>
      <c r="E35" s="70"/>
      <c r="F35" s="70"/>
      <c r="G35" s="70"/>
      <c r="H35" s="70"/>
      <c r="I35" s="52"/>
      <c r="J35" s="47"/>
      <c r="K35" s="47"/>
      <c r="L35" s="47"/>
      <c r="M35" s="53"/>
      <c r="N35" s="47"/>
      <c r="O35" s="47"/>
    </row>
    <row r="36" spans="9:15" ht="15">
      <c r="I36" s="52"/>
      <c r="J36" s="47"/>
      <c r="K36" s="47"/>
      <c r="L36" s="47"/>
      <c r="M36" s="53"/>
      <c r="N36" s="47"/>
      <c r="O36" s="47"/>
    </row>
    <row r="37" spans="1:15" ht="15" customHeight="1">
      <c r="A37" s="199" t="s">
        <v>17</v>
      </c>
      <c r="B37" s="199"/>
      <c r="C37" s="199"/>
      <c r="D37" s="199"/>
      <c r="E37" s="199"/>
      <c r="F37" s="199"/>
      <c r="G37" s="199"/>
      <c r="H37" s="199"/>
      <c r="I37" s="52"/>
      <c r="J37" s="47"/>
      <c r="K37" s="47"/>
      <c r="L37" s="47"/>
      <c r="M37" s="53"/>
      <c r="N37" s="47"/>
      <c r="O37" s="47"/>
    </row>
    <row r="38" spans="1:8" ht="14.25" customHeight="1" thickBot="1">
      <c r="A38" s="49"/>
      <c r="B38" s="49"/>
      <c r="C38" s="49"/>
      <c r="D38" s="49"/>
      <c r="E38" s="49"/>
      <c r="F38" s="49"/>
      <c r="G38" s="49"/>
      <c r="H38" s="50"/>
    </row>
    <row r="39" spans="1:8" ht="24" customHeight="1" thickBot="1">
      <c r="A39" s="168" t="s">
        <v>0</v>
      </c>
      <c r="B39" s="189" t="s">
        <v>12</v>
      </c>
      <c r="C39" s="189" t="s">
        <v>42</v>
      </c>
      <c r="D39" s="189"/>
      <c r="E39" s="189"/>
      <c r="F39" s="189"/>
      <c r="G39" s="189"/>
      <c r="H39" s="190" t="s">
        <v>64</v>
      </c>
    </row>
    <row r="40" spans="1:8" ht="15.75" thickBot="1">
      <c r="A40" s="168"/>
      <c r="B40" s="189"/>
      <c r="C40" s="30" t="s">
        <v>19</v>
      </c>
      <c r="D40" s="24" t="s">
        <v>20</v>
      </c>
      <c r="E40" s="24" t="s">
        <v>21</v>
      </c>
      <c r="F40" s="24" t="s">
        <v>22</v>
      </c>
      <c r="G40" s="24" t="s">
        <v>13</v>
      </c>
      <c r="H40" s="190"/>
    </row>
    <row r="41" spans="1:8" ht="15">
      <c r="A41" s="63">
        <v>2</v>
      </c>
      <c r="B41" s="25" t="s">
        <v>85</v>
      </c>
      <c r="C41" s="26">
        <v>1</v>
      </c>
      <c r="D41" s="56">
        <v>0.2</v>
      </c>
      <c r="E41" s="56">
        <v>4</v>
      </c>
      <c r="F41" s="56">
        <v>4.6</v>
      </c>
      <c r="G41" s="57"/>
      <c r="H41" s="44">
        <f>SUM(C41:F41)-G41</f>
        <v>9.8</v>
      </c>
    </row>
    <row r="42" spans="1:8" ht="15">
      <c r="A42" s="63">
        <v>1</v>
      </c>
      <c r="B42" s="25" t="s">
        <v>84</v>
      </c>
      <c r="C42" s="26">
        <v>0.75</v>
      </c>
      <c r="D42" s="56">
        <v>0.55</v>
      </c>
      <c r="E42" s="56">
        <v>3.8</v>
      </c>
      <c r="F42" s="56">
        <v>2.5</v>
      </c>
      <c r="G42" s="57"/>
      <c r="H42" s="44">
        <f>SUM(C42:F42)-G42</f>
        <v>7.6</v>
      </c>
    </row>
    <row r="43" spans="1:8" ht="15">
      <c r="A43" s="63">
        <v>3</v>
      </c>
      <c r="B43" s="25" t="s">
        <v>86</v>
      </c>
      <c r="C43" s="26">
        <v>0.5</v>
      </c>
      <c r="D43" s="56">
        <v>0</v>
      </c>
      <c r="E43" s="56">
        <v>3.1</v>
      </c>
      <c r="F43" s="56">
        <v>3.63</v>
      </c>
      <c r="G43" s="57"/>
      <c r="H43" s="44">
        <f>SUM(C43:F43)-G43</f>
        <v>7.23</v>
      </c>
    </row>
    <row r="45" spans="1:15" ht="18">
      <c r="A45" s="171" t="s">
        <v>18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</row>
    <row r="46" ht="12.75" thickBot="1"/>
    <row r="47" spans="1:15" ht="15.75" thickBot="1">
      <c r="A47" s="168" t="s">
        <v>0</v>
      </c>
      <c r="B47" s="189" t="s">
        <v>12</v>
      </c>
      <c r="C47" s="168" t="s">
        <v>49</v>
      </c>
      <c r="D47" s="168"/>
      <c r="E47" s="168"/>
      <c r="F47" s="168"/>
      <c r="G47" s="168"/>
      <c r="H47" s="190" t="s">
        <v>68</v>
      </c>
      <c r="I47" s="197" t="s">
        <v>33</v>
      </c>
      <c r="J47" s="197"/>
      <c r="K47" s="197"/>
      <c r="L47" s="197"/>
      <c r="M47" s="197"/>
      <c r="N47" s="198" t="s">
        <v>23</v>
      </c>
      <c r="O47" s="191" t="s">
        <v>66</v>
      </c>
    </row>
    <row r="48" spans="1:15" ht="15.75" thickBot="1">
      <c r="A48" s="168"/>
      <c r="B48" s="189"/>
      <c r="C48" s="30" t="s">
        <v>19</v>
      </c>
      <c r="D48" s="24" t="s">
        <v>20</v>
      </c>
      <c r="E48" s="24" t="s">
        <v>26</v>
      </c>
      <c r="F48" s="24" t="s">
        <v>22</v>
      </c>
      <c r="G48" s="24" t="s">
        <v>13</v>
      </c>
      <c r="H48" s="190"/>
      <c r="I48" s="78" t="s">
        <v>19</v>
      </c>
      <c r="J48" s="79" t="s">
        <v>20</v>
      </c>
      <c r="K48" s="79" t="s">
        <v>26</v>
      </c>
      <c r="L48" s="79" t="s">
        <v>22</v>
      </c>
      <c r="M48" s="79" t="s">
        <v>13</v>
      </c>
      <c r="N48" s="198"/>
      <c r="O48" s="192"/>
    </row>
    <row r="49" spans="1:15" ht="15">
      <c r="A49" s="55">
        <v>1</v>
      </c>
      <c r="B49" s="25" t="s">
        <v>86</v>
      </c>
      <c r="C49" s="26">
        <v>1</v>
      </c>
      <c r="D49" s="56">
        <v>0.8</v>
      </c>
      <c r="E49" s="56">
        <v>4.26</v>
      </c>
      <c r="F49" s="56">
        <v>2.63</v>
      </c>
      <c r="G49" s="57"/>
      <c r="H49" s="44">
        <f>SUM(C49:F49)-G49</f>
        <v>8.69</v>
      </c>
      <c r="I49" s="80"/>
      <c r="J49" s="81"/>
      <c r="K49" s="81"/>
      <c r="L49" s="81"/>
      <c r="M49" s="82"/>
      <c r="N49" s="83">
        <f>SUM(I49:L49)-M49</f>
        <v>0</v>
      </c>
      <c r="O49" s="61">
        <f>H49+N49</f>
        <v>8.69</v>
      </c>
    </row>
    <row r="50" spans="1:15" ht="15">
      <c r="A50" s="55">
        <v>2</v>
      </c>
      <c r="B50" s="25" t="s">
        <v>85</v>
      </c>
      <c r="C50" s="26">
        <v>0.25</v>
      </c>
      <c r="D50" s="56">
        <v>0.4</v>
      </c>
      <c r="E50" s="56">
        <v>4.03</v>
      </c>
      <c r="F50" s="56">
        <v>1.43</v>
      </c>
      <c r="G50" s="57">
        <v>0.8</v>
      </c>
      <c r="H50" s="44">
        <f>SUM(C50:F50)-G50</f>
        <v>5.3100000000000005</v>
      </c>
      <c r="I50" s="80"/>
      <c r="J50" s="81"/>
      <c r="K50" s="81"/>
      <c r="L50" s="81"/>
      <c r="M50" s="82"/>
      <c r="N50" s="83">
        <f>SUM(I50:L50)-M50</f>
        <v>0</v>
      </c>
      <c r="O50" s="62">
        <f>H50+N50</f>
        <v>5.3100000000000005</v>
      </c>
    </row>
    <row r="53" ht="12">
      <c r="D53" t="s">
        <v>158</v>
      </c>
    </row>
  </sheetData>
  <sheetProtection selectLockedCells="1" selectUnlockedCells="1"/>
  <mergeCells count="31">
    <mergeCell ref="A16:A17"/>
    <mergeCell ref="B16:B17"/>
    <mergeCell ref="C16:G16"/>
    <mergeCell ref="H16:H17"/>
    <mergeCell ref="A29:A30"/>
    <mergeCell ref="B29:B30"/>
    <mergeCell ref="C29:G29"/>
    <mergeCell ref="H29:H30"/>
    <mergeCell ref="A27:O27"/>
    <mergeCell ref="A1:H1"/>
    <mergeCell ref="A3:A4"/>
    <mergeCell ref="B3:B4"/>
    <mergeCell ref="C3:G3"/>
    <mergeCell ref="H3:H4"/>
    <mergeCell ref="A14:H14"/>
    <mergeCell ref="A37:H37"/>
    <mergeCell ref="A39:A40"/>
    <mergeCell ref="B39:B40"/>
    <mergeCell ref="C39:G39"/>
    <mergeCell ref="H39:H40"/>
    <mergeCell ref="A45:O45"/>
    <mergeCell ref="O47:O48"/>
    <mergeCell ref="I29:M29"/>
    <mergeCell ref="N29:N30"/>
    <mergeCell ref="O29:O30"/>
    <mergeCell ref="A47:A48"/>
    <mergeCell ref="B47:B48"/>
    <mergeCell ref="C47:G47"/>
    <mergeCell ref="H47:H48"/>
    <mergeCell ref="I47:M47"/>
    <mergeCell ref="N47:N48"/>
  </mergeCells>
  <printOptions/>
  <pageMargins left="0.35433070866141736" right="0.35433070866141736" top="0.35433070866141736" bottom="0.35433070866141736" header="0.31496062992125984" footer="0.31496062992125984"/>
  <pageSetup horizontalDpi="600" verticalDpi="600" orientation="landscape" paperSize="9"/>
  <headerFooter alignWithMargins="0">
    <oddFooter>&amp;LPalmarès Régional BFC 17-18 mars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Cathelyne MEILLIER</cp:lastModifiedBy>
  <cp:lastPrinted>2018-03-18T17:06:27Z</cp:lastPrinted>
  <dcterms:created xsi:type="dcterms:W3CDTF">2016-09-10T14:47:04Z</dcterms:created>
  <dcterms:modified xsi:type="dcterms:W3CDTF">2018-03-22T07:31:03Z</dcterms:modified>
  <cp:category/>
  <cp:version/>
  <cp:contentType/>
  <cp:contentStatus/>
</cp:coreProperties>
</file>